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uro\OneDrive\Pulpit\budżet_2022_projekt\"/>
    </mc:Choice>
  </mc:AlternateContent>
  <xr:revisionPtr revIDLastSave="0" documentId="8_{85F0AADB-D14E-480C-A562-6152AC64966A}" xr6:coauthVersionLast="47" xr6:coauthVersionMax="47" xr10:uidLastSave="{00000000-0000-0000-0000-000000000000}"/>
  <bookViews>
    <workbookView xWindow="-108" yWindow="-108" windowWidth="23256" windowHeight="12576" firstSheet="6" activeTab="9" xr2:uid="{00000000-000D-0000-FFFF-FFFF00000000}"/>
  </bookViews>
  <sheets>
    <sheet name="wzór 1 dochody" sheetId="1" r:id="rId1"/>
    <sheet name="wzór 2 wydatki " sheetId="13" r:id="rId2"/>
    <sheet name="wzór 3 zatrudnienie" sheetId="4" r:id="rId3"/>
    <sheet name="wzór 4 inwestycje" sheetId="5" r:id="rId4"/>
    <sheet name="wzór 5 FOŚiGW" sheetId="6" r:id="rId5"/>
    <sheet name="wzór 6 samorz.zakł.budż." sheetId="7" r:id="rId6"/>
    <sheet name="wzór 7 wydziel.rach.doch." sheetId="8" r:id="rId7"/>
    <sheet name="wzór 8 inst.kult." sheetId="9" r:id="rId8"/>
    <sheet name="wzór 9 WPF" sheetId="10" r:id="rId9"/>
    <sheet name="wzór 10 dotacje przedszkola" sheetId="15" r:id="rId10"/>
  </sheets>
  <externalReferences>
    <externalReference r:id="rId11"/>
  </externalReferences>
  <definedNames>
    <definedName name="_xlnm.Print_Area" localSheetId="0">'wzór 1 dochody'!$A$1:$F$67</definedName>
    <definedName name="_xlnm.Print_Area" localSheetId="1">'wzór 2 wydatki '!$A$1:$F$85</definedName>
    <definedName name="_xlnm.Print_Area" localSheetId="2">'wzór 3 zatrudnienie'!$A$1:$E$37</definedName>
    <definedName name="_xlnm.Print_Area" localSheetId="3">'wzór 4 inwestycje'!$A$1:$Q$28</definedName>
    <definedName name="_xlnm.Print_Area" localSheetId="4">'wzór 5 FOŚiGW'!$A$1:$L$22</definedName>
    <definedName name="_xlnm.Print_Area" localSheetId="5">'wzór 6 samorz.zakł.budż.'!$A$1:$F$48</definedName>
    <definedName name="_xlnm.Print_Area" localSheetId="6">'wzór 7 wydziel.rach.doch.'!$A$1:$F$30</definedName>
    <definedName name="_xlnm.Print_Area" localSheetId="7">'wzór 8 inst.kult.'!$A$1:$F$39</definedName>
    <definedName name="_xlnm.Print_Area" localSheetId="8">'wzór 9 WPF'!$A$1:$I$27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4" l="1"/>
  <c r="E29" i="4"/>
  <c r="D11" i="4"/>
  <c r="C11" i="4"/>
  <c r="F43" i="1"/>
  <c r="F44" i="1"/>
  <c r="F45" i="1"/>
  <c r="F46" i="1"/>
  <c r="H14" i="15" l="1"/>
  <c r="G14" i="15"/>
  <c r="I13" i="15"/>
  <c r="G11" i="15"/>
  <c r="H11" i="15" s="1"/>
  <c r="I10" i="15"/>
  <c r="I9" i="15"/>
  <c r="F34" i="1"/>
  <c r="E12" i="1" l="1"/>
  <c r="F65542" i="13"/>
  <c r="F78" i="13"/>
  <c r="F77" i="13"/>
  <c r="F76" i="13"/>
  <c r="F75" i="13"/>
  <c r="F74" i="13"/>
  <c r="E73" i="13"/>
  <c r="D73" i="13"/>
  <c r="F72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7" i="13"/>
  <c r="F36" i="13"/>
  <c r="E35" i="13"/>
  <c r="D35" i="13"/>
  <c r="F33" i="13"/>
  <c r="F32" i="13"/>
  <c r="F31" i="13"/>
  <c r="F30" i="13"/>
  <c r="F29" i="13"/>
  <c r="E28" i="13"/>
  <c r="D28" i="13"/>
  <c r="F26" i="13"/>
  <c r="F24" i="13"/>
  <c r="F22" i="13"/>
  <c r="F21" i="13"/>
  <c r="F20" i="13"/>
  <c r="F19" i="13"/>
  <c r="F18" i="13"/>
  <c r="F17" i="13"/>
  <c r="F16" i="13"/>
  <c r="F15" i="13"/>
  <c r="E14" i="13"/>
  <c r="D14" i="13"/>
  <c r="F37" i="1"/>
  <c r="F38" i="1"/>
  <c r="F39" i="1"/>
  <c r="F36" i="1"/>
  <c r="F35" i="1"/>
  <c r="F31" i="1"/>
  <c r="F32" i="1"/>
  <c r="F33" i="1"/>
  <c r="F73" i="13" l="1"/>
  <c r="D79" i="13"/>
  <c r="E79" i="13"/>
  <c r="F28" i="13"/>
  <c r="D12" i="13"/>
  <c r="F35" i="13"/>
  <c r="E12" i="13"/>
  <c r="F14" i="13"/>
  <c r="E5" i="10"/>
  <c r="F5" i="10"/>
  <c r="G5" i="10"/>
  <c r="H5" i="10"/>
  <c r="I5" i="10"/>
  <c r="E7" i="10"/>
  <c r="E8" i="10"/>
  <c r="E9" i="10"/>
  <c r="F10" i="10"/>
  <c r="G10" i="10"/>
  <c r="H10" i="10"/>
  <c r="I10" i="10"/>
  <c r="E12" i="10"/>
  <c r="E13" i="10"/>
  <c r="E14" i="10"/>
  <c r="E15" i="10" s="1"/>
  <c r="F15" i="10"/>
  <c r="G15" i="10"/>
  <c r="H15" i="10"/>
  <c r="I15" i="10"/>
  <c r="E20" i="10"/>
  <c r="F20" i="10"/>
  <c r="G20" i="10"/>
  <c r="H20" i="10"/>
  <c r="I20" i="10"/>
  <c r="E22" i="10"/>
  <c r="E23" i="10"/>
  <c r="E24" i="10"/>
  <c r="F25" i="10"/>
  <c r="G25" i="10"/>
  <c r="H25" i="10"/>
  <c r="I25" i="10"/>
  <c r="D12" i="9"/>
  <c r="E12" i="9"/>
  <c r="F13" i="9"/>
  <c r="F14" i="9"/>
  <c r="F15" i="9"/>
  <c r="F16" i="9"/>
  <c r="D17" i="9"/>
  <c r="E17" i="9"/>
  <c r="F17" i="9" s="1"/>
  <c r="F18" i="9"/>
  <c r="F19" i="9"/>
  <c r="D20" i="9"/>
  <c r="E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14" i="8"/>
  <c r="D15" i="8"/>
  <c r="D19" i="8" s="1"/>
  <c r="E15" i="8"/>
  <c r="F16" i="8"/>
  <c r="F17" i="8"/>
  <c r="F18" i="8"/>
  <c r="D20" i="8"/>
  <c r="D25" i="8" s="1"/>
  <c r="E20" i="8"/>
  <c r="E25" i="8" s="1"/>
  <c r="F21" i="8"/>
  <c r="F22" i="8"/>
  <c r="F23" i="8"/>
  <c r="F24" i="8"/>
  <c r="F11" i="7"/>
  <c r="D12" i="7"/>
  <c r="D17" i="7" s="1"/>
  <c r="E12" i="7"/>
  <c r="E17" i="7" s="1"/>
  <c r="F13" i="7"/>
  <c r="F14" i="7"/>
  <c r="F15" i="7"/>
  <c r="F16" i="7"/>
  <c r="D18" i="7"/>
  <c r="E18" i="7"/>
  <c r="F19" i="7"/>
  <c r="F20" i="7"/>
  <c r="F21" i="7"/>
  <c r="F22" i="7"/>
  <c r="F23" i="7"/>
  <c r="F24" i="7"/>
  <c r="F25" i="7"/>
  <c r="F34" i="7"/>
  <c r="F36" i="7"/>
  <c r="F37" i="7"/>
  <c r="F38" i="7"/>
  <c r="F39" i="7"/>
  <c r="E8" i="6"/>
  <c r="F8" i="6"/>
  <c r="G8" i="6" s="1"/>
  <c r="H8" i="6"/>
  <c r="I8" i="6"/>
  <c r="J8" i="6" s="1"/>
  <c r="G9" i="6"/>
  <c r="J9" i="6"/>
  <c r="G10" i="6"/>
  <c r="J10" i="6"/>
  <c r="G11" i="6"/>
  <c r="J11" i="6"/>
  <c r="E12" i="6"/>
  <c r="F12" i="6"/>
  <c r="H12" i="6"/>
  <c r="I12" i="6"/>
  <c r="J12" i="6" s="1"/>
  <c r="G13" i="6"/>
  <c r="J13" i="6"/>
  <c r="G14" i="6"/>
  <c r="J14" i="6"/>
  <c r="G15" i="6"/>
  <c r="J15" i="6"/>
  <c r="G16" i="6"/>
  <c r="J16" i="6"/>
  <c r="C12" i="4"/>
  <c r="E12" i="4" s="1"/>
  <c r="D12" i="4"/>
  <c r="E13" i="4"/>
  <c r="E14" i="4"/>
  <c r="E15" i="4"/>
  <c r="E16" i="4"/>
  <c r="E17" i="4"/>
  <c r="E18" i="4"/>
  <c r="E19" i="4"/>
  <c r="E20" i="4"/>
  <c r="E21" i="4"/>
  <c r="C22" i="4"/>
  <c r="E22" i="4" s="1"/>
  <c r="D22" i="4"/>
  <c r="E23" i="4"/>
  <c r="E24" i="4"/>
  <c r="E25" i="4"/>
  <c r="E26" i="4"/>
  <c r="E27" i="4"/>
  <c r="E30" i="4"/>
  <c r="E31" i="4"/>
  <c r="D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0" i="1"/>
  <c r="F41" i="1"/>
  <c r="F42" i="1"/>
  <c r="F47" i="1"/>
  <c r="F48" i="1"/>
  <c r="F49" i="1"/>
  <c r="F50" i="1"/>
  <c r="D51" i="1"/>
  <c r="F51" i="1" s="1"/>
  <c r="F52" i="1"/>
  <c r="F53" i="1"/>
  <c r="F54" i="1"/>
  <c r="F55" i="1"/>
  <c r="F56" i="1"/>
  <c r="F57" i="1"/>
  <c r="F58" i="1"/>
  <c r="F59" i="1"/>
  <c r="F60" i="1"/>
  <c r="F17" i="7" l="1"/>
  <c r="F25" i="8"/>
  <c r="D11" i="9"/>
  <c r="F15" i="8"/>
  <c r="E10" i="10"/>
  <c r="F12" i="9"/>
  <c r="F79" i="13"/>
  <c r="F12" i="13"/>
  <c r="F12" i="1"/>
  <c r="F12" i="7"/>
  <c r="G12" i="6"/>
  <c r="D26" i="7"/>
  <c r="E19" i="8"/>
  <c r="F19" i="8" s="1"/>
  <c r="F18" i="7"/>
  <c r="E25" i="10"/>
  <c r="D61" i="1"/>
  <c r="F61" i="1" s="1"/>
  <c r="E11" i="4"/>
  <c r="F20" i="9"/>
  <c r="E11" i="9"/>
  <c r="F11" i="9" s="1"/>
  <c r="F20" i="8"/>
  <c r="E26" i="7"/>
  <c r="F26" i="7" l="1"/>
</calcChain>
</file>

<file path=xl/sharedStrings.xml><?xml version="1.0" encoding="utf-8"?>
<sst xmlns="http://schemas.openxmlformats.org/spreadsheetml/2006/main" count="591" uniqueCount="469">
  <si>
    <t>* niepotrzebne skreślić</t>
  </si>
  <si>
    <t>np. § 031 podatek od nieruchomości...................................................................................................................</t>
  </si>
  <si>
    <t>Szczegółowa kalkulacja dotycząca sposobu ustalenia wysokości planowanych dochodów:</t>
  </si>
  <si>
    <t>RAZEM (I+II):</t>
  </si>
  <si>
    <t>Środki na dofinansowanie własnych inwestycji gmin, powiatów, samorządów województw, pozyskane z innych źródeł</t>
  </si>
  <si>
    <t>Dotacje otrzymane z funduszy celowych na finansowanie lub dofinansowanie kosztów realizacji inwestycji i zakupów inwestycyjnych jednostka sektora finansów publicznych</t>
  </si>
  <si>
    <t>Dotacje celowe w ramach programów finansowanych z udziałem środków europejskich</t>
  </si>
  <si>
    <t>Wpływy ze sprzedaży składników majątkowych</t>
  </si>
  <si>
    <t>Wpłaty z tytułu odpłatnego nabycia prawa własności oraz prawa użytkowania wieczystego nieruchomości</t>
  </si>
  <si>
    <t>Wpływy z tyt. przekształcenia prawa użytkowania wieczystego przysługującego osobom fizycznym w prawo własności</t>
  </si>
  <si>
    <t>Dochody majątkowe</t>
  </si>
  <si>
    <t>II</t>
  </si>
  <si>
    <t>Środki na dofinansowanie własnych zadań bieżących gmin, powiatów, samorządów województw, pozyskane z innych źródeł</t>
  </si>
  <si>
    <t>Wpływy z różnych dochodów</t>
  </si>
  <si>
    <t>Otrzymane spadki, zapisy i darowizny w postaci pieniężnej</t>
  </si>
  <si>
    <t>Pozostałe odsetki</t>
  </si>
  <si>
    <t>Odsetki od nieterminowych wpłat z tyt. podatków i opłat</t>
  </si>
  <si>
    <t>Wpływy z usług</t>
  </si>
  <si>
    <t>Dochody z najmu i dzierżawy składników majątkowych Skarbu Państwa, jednostek samorządu terytorialnego lub innych jednostek zal. do finansów publicznych oraz innych umów o podobnych charakterze</t>
  </si>
  <si>
    <t>Wpływy z różnych opłat</t>
  </si>
  <si>
    <t>Wpływy z opłat za koncesje i licencje</t>
  </si>
  <si>
    <t>Grzywny i inne kary pieniężne od osób prawnych i innych jednostek organizacyjnych</t>
  </si>
  <si>
    <t>Grzywny, mandaty i inne kary pieniężne od ludności</t>
  </si>
  <si>
    <t>Podatek od czynności cywilnoprawnych</t>
  </si>
  <si>
    <t>Wpływy z innych lokalnych opłat pobieranych przez jednostki samorządu terytorialnego na podstawie odrębnych ustaw</t>
  </si>
  <si>
    <t>Wpływy z opłat z zezwoleń na sprzedaż alkoholu</t>
  </si>
  <si>
    <t>Wpływy z opłat za zarząd, użytkowanie i użytkowanie wieczyste nieruchomości</t>
  </si>
  <si>
    <t>Wpływy z opłaty eksploatacyjnej</t>
  </si>
  <si>
    <t>Wpływy z opłaty targowej</t>
  </si>
  <si>
    <t>Wpływy z opłaty skarbowej</t>
  </si>
  <si>
    <t>Podatek od spadków i darowizn</t>
  </si>
  <si>
    <t>Podatek od dział, gospodarczej osób fizycznych, opłacany w formie karty podatkowej</t>
  </si>
  <si>
    <t>Podatek od środków transportowych</t>
  </si>
  <si>
    <t>Podatek leśny</t>
  </si>
  <si>
    <t>Podatek rolny</t>
  </si>
  <si>
    <t>Podatek od nieruchomości</t>
  </si>
  <si>
    <t>Podatek dochodowy od osób prawnych</t>
  </si>
  <si>
    <t>Podatek dochodowy od osób fizycznych</t>
  </si>
  <si>
    <t>Dochody bieżące</t>
  </si>
  <si>
    <t>I</t>
  </si>
  <si>
    <t xml:space="preserve">% </t>
  </si>
  <si>
    <t>§</t>
  </si>
  <si>
    <t>Wyszczególnienie</t>
  </si>
  <si>
    <t>Poz.</t>
  </si>
  <si>
    <t>Zestawienie dochodów</t>
  </si>
  <si>
    <t>Rozdz..........................</t>
  </si>
  <si>
    <t>Dział...........................</t>
  </si>
  <si>
    <t>(Jednostka organizacyjna/Referat Urzędu Miasta i Gminy *)</t>
  </si>
  <si>
    <t>np. § 4210 - zakup materiałów i wyposażenia</t>
  </si>
  <si>
    <t>Szczegółowa kalkulacja dotycząca sposobu ustalenia wysokości wydatków:</t>
  </si>
  <si>
    <t>RAZEM (1+2):</t>
  </si>
  <si>
    <t>Wydatki na zakupy inwestycyjne jednostek budżetowych</t>
  </si>
  <si>
    <t>2.3</t>
  </si>
  <si>
    <t>Wydatki inwestycyjne jednostek budżetowych</t>
  </si>
  <si>
    <t>2.2</t>
  </si>
  <si>
    <t>Wydatki na zakup i objęcie akcji, wniesienie wkładów do spółek prawa handlowego oraz na uzupełnienie funduszy statutowych banków państwowych i innych instytucji finansowych</t>
  </si>
  <si>
    <t>2.1</t>
  </si>
  <si>
    <t>x</t>
  </si>
  <si>
    <t>Wydatki majątkowe</t>
  </si>
  <si>
    <t>Rozliczenia z bankami związane z obsługą długu publicznego</t>
  </si>
  <si>
    <t>1.5.1</t>
  </si>
  <si>
    <t>Wydatki na obsługę długu</t>
  </si>
  <si>
    <t>1.5</t>
  </si>
  <si>
    <t>Wydatki na programy finansowane z udziałem środków pochodzących z budżetu Unii Europejskiej</t>
  </si>
  <si>
    <t>1.4</t>
  </si>
  <si>
    <t>Rezerwy</t>
  </si>
  <si>
    <t>1.3.29</t>
  </si>
  <si>
    <t>Szkolenia pracowników niebędących członkami korpusu służby cywilnej</t>
  </si>
  <si>
    <t>1.3.28</t>
  </si>
  <si>
    <t>Koszty postępowania sądowego i prokuratorskiego</t>
  </si>
  <si>
    <t>1.3.27</t>
  </si>
  <si>
    <t>Kary i odszkodowania na rzecz osób prawnych</t>
  </si>
  <si>
    <t>1.3.26</t>
  </si>
  <si>
    <t>Kary i odszkodowania na rzecz osób fizycznych</t>
  </si>
  <si>
    <t>1.3.25</t>
  </si>
  <si>
    <t>1.3.24</t>
  </si>
  <si>
    <t>Opłaty na rzecz budżetów jednostek samorządu terytorialnego</t>
  </si>
  <si>
    <t>1.3.23</t>
  </si>
  <si>
    <t>Opłaty na rzecz budżetu państwa</t>
  </si>
  <si>
    <t>1.3.22</t>
  </si>
  <si>
    <t>Pozostałe podatki na rzecz budżetów jednostek samorządu terytorialnego</t>
  </si>
  <si>
    <t>1.3.21</t>
  </si>
  <si>
    <t>Odpisy na ZFSS</t>
  </si>
  <si>
    <t>1.3.20</t>
  </si>
  <si>
    <t>Różne opłaty i składki</t>
  </si>
  <si>
    <t>1.3.19</t>
  </si>
  <si>
    <t>Podróże służbowe zagraniczne</t>
  </si>
  <si>
    <t>1.3.18</t>
  </si>
  <si>
    <t>Podróże służbowe krajowe</t>
  </si>
  <si>
    <t>1.3.17</t>
  </si>
  <si>
    <t>Opłaty za administrowanie i czynsze za budynki, lokale i pomieszczenia garażowe</t>
  </si>
  <si>
    <t>1.3.16</t>
  </si>
  <si>
    <t>Zakup usług obejmujących wykonanie ekspertyz, analiz i opinii</t>
  </si>
  <si>
    <t>1.3.15</t>
  </si>
  <si>
    <t>Opłaty z tytułu zakupu usług telekomunikacyjnych świadczonych w stacjonarnej publicznej sieci telefonicznej</t>
  </si>
  <si>
    <t>1.3.14</t>
  </si>
  <si>
    <t>Opłaty z tytułu zakupu usług telekomunikacyjnych świadczonych w ruchomej publicznej sieci telefonicznej</t>
  </si>
  <si>
    <t>1.3.13</t>
  </si>
  <si>
    <t>Zakup usług dostępu do sieci Internet</t>
  </si>
  <si>
    <t>1.3.12</t>
  </si>
  <si>
    <t>Zakup usług przez jednostki samorządu terytorialnego od innych jednostek samorządu terytorialnego</t>
  </si>
  <si>
    <t>1.3.11</t>
  </si>
  <si>
    <t>Zakup usług pozostałych</t>
  </si>
  <si>
    <t>1.3.10</t>
  </si>
  <si>
    <t>Zakup usług zdrowotnych</t>
  </si>
  <si>
    <t>1.3.9</t>
  </si>
  <si>
    <t>Zakup usług remontowych</t>
  </si>
  <si>
    <t>1.3.8</t>
  </si>
  <si>
    <t>Zakup energii</t>
  </si>
  <si>
    <t>1.3.7</t>
  </si>
  <si>
    <t>Zakup sprzętu i uzbrojenia</t>
  </si>
  <si>
    <t>1.3.6</t>
  </si>
  <si>
    <t>Zakup pomocy naukowych, dydaktycznych i książek</t>
  </si>
  <si>
    <t>1.3.5</t>
  </si>
  <si>
    <t>Zakup środków żywności</t>
  </si>
  <si>
    <t>1.3.4</t>
  </si>
  <si>
    <t>Zakup materiałów i wyposażenia</t>
  </si>
  <si>
    <t>1.3.3</t>
  </si>
  <si>
    <t>Wpłaty na Państwowy Fundusz Rehabilitacji Osób Niepełnosprawnych</t>
  </si>
  <si>
    <t>1.3.2</t>
  </si>
  <si>
    <t>1.3.1</t>
  </si>
  <si>
    <t>Wydatki związane z realizacją zadań statutowych jednostek budżetowych</t>
  </si>
  <si>
    <t>1.3</t>
  </si>
  <si>
    <t>Inne formy pomocy dla uczniów</t>
  </si>
  <si>
    <t>1.2.5</t>
  </si>
  <si>
    <t>Stypendia dla uczniów</t>
  </si>
  <si>
    <t>1.2.4</t>
  </si>
  <si>
    <t>Świadczenia społeczne</t>
  </si>
  <si>
    <t>1.2.3</t>
  </si>
  <si>
    <t>Różne wydatki na rzecz osób fizycznych</t>
  </si>
  <si>
    <t>12 2</t>
  </si>
  <si>
    <t>Wydatki osobowe niezaliczone do wynagrodzeń</t>
  </si>
  <si>
    <t>1.2.1</t>
  </si>
  <si>
    <t>Świadczenia na rzecz osób fizycznych</t>
  </si>
  <si>
    <t>Wynagrodzenia bezosobowe</t>
  </si>
  <si>
    <t>1.1.7</t>
  </si>
  <si>
    <t>1.1.6</t>
  </si>
  <si>
    <t>Składki na ubezpieczenia społeczne</t>
  </si>
  <si>
    <t>1.1.5</t>
  </si>
  <si>
    <t>Wynagrodzenia agencyjno - prowizyjne</t>
  </si>
  <si>
    <t>1.1.4</t>
  </si>
  <si>
    <t>Honoraria</t>
  </si>
  <si>
    <t>1.1.3</t>
  </si>
  <si>
    <t>Dodatkowe wynagrodzenie roczne</t>
  </si>
  <si>
    <t>1.1.2</t>
  </si>
  <si>
    <t>Wynagrodzenia osobowe</t>
  </si>
  <si>
    <t>1.1.1</t>
  </si>
  <si>
    <t>Wynagrodzenia i składki od nich naliczane</t>
  </si>
  <si>
    <t>1.1</t>
  </si>
  <si>
    <t>Wydatki bieżące</t>
  </si>
  <si>
    <t>%</t>
  </si>
  <si>
    <t>Zestawienie wydatków</t>
  </si>
  <si>
    <t>Rozdz........................</t>
  </si>
  <si>
    <t>Dział.........................</t>
  </si>
  <si>
    <t>(Jednostka organizacyjna/Referat Urzędu Miasta iGminy *)</t>
  </si>
  <si>
    <t>(podpis)</t>
  </si>
  <si>
    <t>(data)</t>
  </si>
  <si>
    <t>(imię, nazwisko, stanowisko)</t>
  </si>
  <si>
    <t>.........................</t>
  </si>
  <si>
    <t>...............................</t>
  </si>
  <si>
    <t>...................................................</t>
  </si>
  <si>
    <t xml:space="preserve">Sporządził: </t>
  </si>
  <si>
    <t xml:space="preserve">3. </t>
  </si>
  <si>
    <t>ZUS</t>
  </si>
  <si>
    <t xml:space="preserve">2. </t>
  </si>
  <si>
    <t>d) dodatk. wynagr. roczne</t>
  </si>
  <si>
    <t>c) ZFN</t>
  </si>
  <si>
    <t xml:space="preserve"> - inne</t>
  </si>
  <si>
    <t xml:space="preserve"> - umowy zlecenia</t>
  </si>
  <si>
    <t xml:space="preserve"> - zastępstwa</t>
  </si>
  <si>
    <t>b) wynagr. bezosobowe</t>
  </si>
  <si>
    <t xml:space="preserve"> - </t>
  </si>
  <si>
    <t xml:space="preserve"> - odprawy emerytalne </t>
  </si>
  <si>
    <t xml:space="preserve"> - ekwiwalenty</t>
  </si>
  <si>
    <t xml:space="preserve"> - nagroda jubileuszowa</t>
  </si>
  <si>
    <t xml:space="preserve"> - wysługa lat</t>
  </si>
  <si>
    <t xml:space="preserve"> - dodatek specjalny</t>
  </si>
  <si>
    <t xml:space="preserve"> - dodatek funkcyjny</t>
  </si>
  <si>
    <t xml:space="preserve"> - wynagr. zasadnicze</t>
  </si>
  <si>
    <t xml:space="preserve">a) wynagr. osobowe w tym: </t>
  </si>
  <si>
    <t xml:space="preserve">1. </t>
  </si>
  <si>
    <t>% (4:3)</t>
  </si>
  <si>
    <t>Wyszczególnienie wydatku</t>
  </si>
  <si>
    <t>Dział ......   Rodział ...............</t>
  </si>
  <si>
    <t>Tabela kalkulacyjna zatrudnienia i i funduszu wynagrodzeń</t>
  </si>
  <si>
    <t>nazwa jednostki / wydział</t>
  </si>
  <si>
    <t>Wzór nr 3</t>
  </si>
  <si>
    <t>.....................................</t>
  </si>
  <si>
    <r>
      <t xml:space="preserve">1)  </t>
    </r>
    <r>
      <rPr>
        <b/>
        <sz val="10"/>
        <rFont val="Arial CE"/>
        <charset val="238"/>
      </rPr>
      <t xml:space="preserve">Wypełnić na każdy rok planowanej realizacji zadania </t>
    </r>
  </si>
  <si>
    <t>dotacja z budżetu państwa</t>
  </si>
  <si>
    <t>środki z funduszy Unii Europejskiej</t>
  </si>
  <si>
    <t>środki własne</t>
  </si>
  <si>
    <t>inne (określić jakie)</t>
  </si>
  <si>
    <t>środki zewnętrzne</t>
  </si>
  <si>
    <t>Rozdz.</t>
  </si>
  <si>
    <t>Dz.</t>
  </si>
  <si>
    <t>Razem budżet w tym:</t>
  </si>
  <si>
    <r>
      <t>Plan na ……… rok</t>
    </r>
    <r>
      <rPr>
        <sz val="9"/>
        <color indexed="57"/>
        <rFont val="Arial CE"/>
        <charset val="238"/>
      </rPr>
      <t xml:space="preserve"> </t>
    </r>
    <r>
      <rPr>
        <vertAlign val="superscript"/>
        <sz val="9"/>
        <color indexed="57"/>
        <rFont val="Arial CE"/>
        <charset val="238"/>
      </rPr>
      <t>(1)</t>
    </r>
  </si>
  <si>
    <t xml:space="preserve">Okres realizacji </t>
  </si>
  <si>
    <t>Jedn.   realiz.</t>
  </si>
  <si>
    <t>Rodz. zad.</t>
  </si>
  <si>
    <t>Klasyfikacja budżetowa</t>
  </si>
  <si>
    <t xml:space="preserve">Nazwa zadania </t>
  </si>
  <si>
    <t>Lp.</t>
  </si>
  <si>
    <t>Źródła  finansowania  programów</t>
  </si>
  <si>
    <t>Projekt planu wydatków inwestycyjnych inwestycyjnych</t>
  </si>
  <si>
    <t xml:space="preserve">Nazwa jednostki/wydziału </t>
  </si>
  <si>
    <t>………………………………….</t>
  </si>
  <si>
    <t>wzór nr 4</t>
  </si>
  <si>
    <t>Miejsce, data sporzadzenia</t>
  </si>
  <si>
    <t>Sporządził ……………………</t>
  </si>
  <si>
    <t>OGÓŁEM</t>
  </si>
  <si>
    <t>%
9:8</t>
  </si>
  <si>
    <t>WYDATKI</t>
  </si>
  <si>
    <t>%
6:5</t>
  </si>
  <si>
    <t>DOCHODY</t>
  </si>
  <si>
    <t>Roz.</t>
  </si>
  <si>
    <t>/w zł/</t>
  </si>
  <si>
    <t xml:space="preserve">                                                        Wzór nr 5</t>
  </si>
  <si>
    <t>Kierownik jednostki/ Naczelnik Wydziału</t>
  </si>
  <si>
    <t>...................................</t>
  </si>
  <si>
    <t>Miejsce, data sporządzenia</t>
  </si>
  <si>
    <t>....................................................</t>
  </si>
  <si>
    <t>sporządził:.........................</t>
  </si>
  <si>
    <t>Zobowiązania wobec budżetu z tytułu zwrotu dotacji na inwestycje</t>
  </si>
  <si>
    <t>4.</t>
  </si>
  <si>
    <t>Zobowiązania dotyczące inwestycji</t>
  </si>
  <si>
    <t>3.</t>
  </si>
  <si>
    <t>- inne środki</t>
  </si>
  <si>
    <t>- środki własne</t>
  </si>
  <si>
    <t>- dotacje celowe</t>
  </si>
  <si>
    <t>- środki z lat ubiegłych</t>
  </si>
  <si>
    <t>Źródła sfinansowania wydatków inwestycyjnych:</t>
  </si>
  <si>
    <t>2.</t>
  </si>
  <si>
    <t>Wydatki inwestycyjne</t>
  </si>
  <si>
    <t>1.</t>
  </si>
  <si>
    <t>%
4:3</t>
  </si>
  <si>
    <t>FINANSOWANIE INWESTYCJI SAMORZĄDOWYCH ZAKŁADÓW BUDŻETOWYCH</t>
  </si>
  <si>
    <t>Ogółem (III+IV+V+VI)</t>
  </si>
  <si>
    <t>VIIII.</t>
  </si>
  <si>
    <t xml:space="preserve">Stan środków obrotowych na koniec roku 
</t>
  </si>
  <si>
    <t>VII.</t>
  </si>
  <si>
    <t>Wpłata do budżetu nadwyżki środków obrotowych</t>
  </si>
  <si>
    <t>VI.</t>
  </si>
  <si>
    <t>V.</t>
  </si>
  <si>
    <t>inne zmniejszenia</t>
  </si>
  <si>
    <t xml:space="preserve">odpisy amortyzazcji </t>
  </si>
  <si>
    <t>........</t>
  </si>
  <si>
    <t>...............................................................................................</t>
  </si>
  <si>
    <t>Koszty i inne obciążenia, z tego:</t>
  </si>
  <si>
    <t>IV.</t>
  </si>
  <si>
    <t>Ogółem  (I+II)</t>
  </si>
  <si>
    <t>III.</t>
  </si>
  <si>
    <t>inne zwiększenia</t>
  </si>
  <si>
    <t>pokrycie amortyzacji</t>
  </si>
  <si>
    <t>........................................</t>
  </si>
  <si>
    <t>......................................</t>
  </si>
  <si>
    <t>Przychody ogółem, z tego:</t>
  </si>
  <si>
    <t>II.</t>
  </si>
  <si>
    <t xml:space="preserve">Stan środków obrotowych na początek roku
</t>
  </si>
  <si>
    <t>I.</t>
  </si>
  <si>
    <t>% 
5:4</t>
  </si>
  <si>
    <t>Treść</t>
  </si>
  <si>
    <t>Rozdział:</t>
  </si>
  <si>
    <t xml:space="preserve">Dział: </t>
  </si>
  <si>
    <t>Nazwa jednostki/ Wydziału</t>
  </si>
  <si>
    <t>..................................................</t>
  </si>
  <si>
    <t xml:space="preserve">                                           Wzór nr 6</t>
  </si>
  <si>
    <t>.........................................</t>
  </si>
  <si>
    <t>Ogółem (4+5)</t>
  </si>
  <si>
    <t>6.</t>
  </si>
  <si>
    <t>Stan środków pieniężnych na koniec roku</t>
  </si>
  <si>
    <t>5.</t>
  </si>
  <si>
    <t>Wydatki ogółem, z tego:</t>
  </si>
  <si>
    <t>Ogółem  (1+2)</t>
  </si>
  <si>
    <t>Dochody ogółem, z tego:</t>
  </si>
  <si>
    <t>Stan środków pieniężnych na początek roku</t>
  </si>
  <si>
    <t>%
5:4</t>
  </si>
  <si>
    <t>............................................................</t>
  </si>
  <si>
    <t>PROJEKT PLANU DOCHODÓW GROMADZONYCH NA WYDZIELONYM RACHUNKU DOCHODÓW 
I WYDATKÓW NIMI FINANSOWANYCH NA 2011 ROK</t>
  </si>
  <si>
    <t>..........................................</t>
  </si>
  <si>
    <t xml:space="preserve">                                        wzór nr 7</t>
  </si>
  <si>
    <t>.............................................</t>
  </si>
  <si>
    <t>..........................................................</t>
  </si>
  <si>
    <t>NALEŻNOŚCI</t>
  </si>
  <si>
    <t>ZOBOWIĄZANIA</t>
  </si>
  <si>
    <t>ŚREDNIOROCZNA LICZBA ETATÓW</t>
  </si>
  <si>
    <t>WYNIK FINANSOWY</t>
  </si>
  <si>
    <t>Pozostałe koszty</t>
  </si>
  <si>
    <t>F.</t>
  </si>
  <si>
    <t>Amortyzacja</t>
  </si>
  <si>
    <t>E.</t>
  </si>
  <si>
    <t>Wydatki majątkowe**</t>
  </si>
  <si>
    <t>D.</t>
  </si>
  <si>
    <t>Remonty</t>
  </si>
  <si>
    <t>C.</t>
  </si>
  <si>
    <t>Materiały</t>
  </si>
  <si>
    <t>B.</t>
  </si>
  <si>
    <t>- Fundusz Świadczeń  Socjalnych</t>
  </si>
  <si>
    <t>- Składki na ubezpieczenia społeczne    
  i Fundusz Pracy</t>
  </si>
  <si>
    <t xml:space="preserve">- Honoraria       </t>
  </si>
  <si>
    <t>- Wynagrodzenia osobowe</t>
  </si>
  <si>
    <t xml:space="preserve">Koszty osobowe , w tym :                                                                               </t>
  </si>
  <si>
    <t>A.</t>
  </si>
  <si>
    <t>KOSZTY OGÓŁEM,  z tego :</t>
  </si>
  <si>
    <t>- na remonty</t>
  </si>
  <si>
    <t>- na wydatki inwestycyjne</t>
  </si>
  <si>
    <t>DOTACJA Z BUDŻETU MIASTA, w tym:</t>
  </si>
  <si>
    <t>Inne źródła</t>
  </si>
  <si>
    <t>Środki otrzymane od osób fizycznych i prawnych</t>
  </si>
  <si>
    <t>Wpływy z najmu i dzierżawy</t>
  </si>
  <si>
    <t>Wpływy z prowadzonej działalności</t>
  </si>
  <si>
    <r>
      <t>PRZYCHODY WŁASNE</t>
    </r>
    <r>
      <rPr>
        <i/>
        <sz val="10"/>
        <rFont val="Times New Roman"/>
        <family val="1"/>
        <charset val="238"/>
      </rPr>
      <t>, z tego:</t>
    </r>
  </si>
  <si>
    <t>PRZYCHODY OGÓŁEM</t>
  </si>
  <si>
    <t>Wskaźnik           4:3</t>
  </si>
  <si>
    <t xml:space="preserve">                                  Wzór nr 8</t>
  </si>
  <si>
    <t>X</t>
  </si>
  <si>
    <t>Suma</t>
  </si>
  <si>
    <t>Programy, projekty lub zadania pozostałe- inne niż wymienione w pkt II (wydatki majątkowe)</t>
  </si>
  <si>
    <t>Programy, projekty lub zadania pozostałe- inne niż wymienione w pkt I (wydatki bieżące)</t>
  </si>
  <si>
    <t>III</t>
  </si>
  <si>
    <t xml:space="preserve"> </t>
  </si>
  <si>
    <t>Łączne nakłady finansowe</t>
  </si>
  <si>
    <t>Okres realizacji</t>
  </si>
  <si>
    <t>Jednostka organizacyjna odpowiedzialna za realizację lub koordynująca wykonywanie przedsięwzięcia</t>
  </si>
  <si>
    <t>Nazwa i cel przedsięwzięcia</t>
  </si>
  <si>
    <t>WPF-WYKAZ PLANOWANYCH PRZEDSIĘWZIĘĆ</t>
  </si>
  <si>
    <t xml:space="preserve">                                                                         Wzór nr 9</t>
  </si>
  <si>
    <t>010</t>
  </si>
  <si>
    <t>020</t>
  </si>
  <si>
    <t>066</t>
  </si>
  <si>
    <t>Wpływy z opłat za korzystanie w wychowania
 przedszkolnego</t>
  </si>
  <si>
    <t>Wpływy z tytułu k.egzekucyjnych, opłaty
 komorniczej i kosztów upomnień</t>
  </si>
  <si>
    <t>064</t>
  </si>
  <si>
    <t>Wpływy z rozliczeń/zwrotów lat ubiegłych</t>
  </si>
  <si>
    <t>094</t>
  </si>
  <si>
    <t>095</t>
  </si>
  <si>
    <t>Wpływy z tyutłu kar i odszkodowań 
wynikających z umów</t>
  </si>
  <si>
    <t>Wpływy ze zwrotów niewykorzystanych dotacji 
oraz płatności, dotyczące dochodów majątkowych.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</si>
  <si>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</si>
  <si>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</si>
  <si>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</si>
  <si>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</si>
  <si>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</si>
  <si>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</si>
  <si>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</si>
  <si>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</si>
  <si>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</si>
  <si>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</si>
  <si>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</si>
  <si>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</si>
  <si>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</si>
  <si>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</si>
  <si>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</si>
  <si>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</si>
  <si>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</si>
  <si>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</si>
  <si>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</si>
  <si>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</si>
  <si>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</si>
  <si>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</si>
  <si>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</si>
  <si>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</si>
  <si>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</si>
  <si>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</si>
  <si>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</si>
  <si>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</si>
  <si>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</si>
  <si>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Zwroty niewykorzystanych dotacji oraz płatności wykorzystanych niezgodnie z przeznaczeniem</t>
  </si>
  <si>
    <t>031</t>
  </si>
  <si>
    <t>032</t>
  </si>
  <si>
    <t>033</t>
  </si>
  <si>
    <t>034</t>
  </si>
  <si>
    <t>035</t>
  </si>
  <si>
    <t>036</t>
  </si>
  <si>
    <t>041</t>
  </si>
  <si>
    <t>043</t>
  </si>
  <si>
    <t>046</t>
  </si>
  <si>
    <t>047</t>
  </si>
  <si>
    <t>048</t>
  </si>
  <si>
    <t>049</t>
  </si>
  <si>
    <t>050</t>
  </si>
  <si>
    <t>057</t>
  </si>
  <si>
    <t>058</t>
  </si>
  <si>
    <t>059</t>
  </si>
  <si>
    <t>069</t>
  </si>
  <si>
    <t>097</t>
  </si>
  <si>
    <t>096</t>
  </si>
  <si>
    <t>Wpływyz otrzymanych spadków, zapisów i darowizn w postaci pieniężnej</t>
  </si>
  <si>
    <t>36.</t>
  </si>
  <si>
    <t>37.</t>
  </si>
  <si>
    <t>38.</t>
  </si>
  <si>
    <t>091</t>
  </si>
  <si>
    <t>092</t>
  </si>
  <si>
    <t>083</t>
  </si>
  <si>
    <t>076</t>
  </si>
  <si>
    <t>077</t>
  </si>
  <si>
    <t>087</t>
  </si>
  <si>
    <t>075</t>
  </si>
  <si>
    <t>Składki na fundusz emerytur pomostowych</t>
  </si>
  <si>
    <t>1.1.8</t>
  </si>
  <si>
    <t>1.1.9</t>
  </si>
  <si>
    <t>Równoważniki pieniężne i ekwiwalenty dla 
żołnierzy i funkcjonariuszy oraz pozostałe należności.</t>
  </si>
  <si>
    <t>w połączeniu z czwartą cyfrą "1", "5", "7", "8"</t>
  </si>
  <si>
    <r>
      <t>Programy, projekty lub zadania związane z programami realizowanymi z udziałem środków, o których mowa w art.5 ust 1, pkt 2 i 3 (wydatki bieżące</t>
    </r>
    <r>
      <rPr>
        <b/>
        <sz val="10"/>
        <rFont val="Arial CE"/>
        <charset val="238"/>
      </rPr>
      <t>)</t>
    </r>
  </si>
  <si>
    <r>
      <t>Programy, projekty lub zadania związane z programami realizowanymi z udziałem środków, o których mowa w art.5 ust 1, pkt 2 i 3 (wydatki majatkowe</t>
    </r>
    <r>
      <rPr>
        <b/>
        <sz val="10"/>
        <rFont val="Arial CE"/>
        <charset val="238"/>
      </rPr>
      <t>)</t>
    </r>
  </si>
  <si>
    <t xml:space="preserve">
§</t>
  </si>
  <si>
    <t>Wzór nr 1</t>
  </si>
  <si>
    <t>Wzór nr 2</t>
  </si>
  <si>
    <t>PROJEKT PLANU FINANSOWEGO INSTYTUCJI KULTURY NA 2020 ROK</t>
  </si>
  <si>
    <t>088</t>
  </si>
  <si>
    <t>Wpływy z opłaty prolongacyjnej</t>
  </si>
  <si>
    <t>Składki na Fundusz Pracy i Fundusz Solidarnościowy</t>
  </si>
  <si>
    <t>Wpłaty na PPK finansowane przez podmiot zatrudniający</t>
  </si>
  <si>
    <t>Klasyfikacja</t>
  </si>
  <si>
    <t>Nazwa przedmiotu/zadania</t>
  </si>
  <si>
    <t>Dział</t>
  </si>
  <si>
    <t>Rozdział</t>
  </si>
  <si>
    <t>Paragraf</t>
  </si>
  <si>
    <t>Ogółem</t>
  </si>
  <si>
    <t>Dotacje podmiotowa</t>
  </si>
  <si>
    <t>Przedszkola Niepubliczne</t>
  </si>
  <si>
    <t>Dotacje celowe</t>
  </si>
  <si>
    <t>Żłobek Niepubliczny</t>
  </si>
  <si>
    <t>Razem</t>
  </si>
  <si>
    <t>%
kol.6:kol.5</t>
  </si>
  <si>
    <t>Projekt planu finansowego - dotacje dla niepublicznych przedszkoli i żłobków.</t>
  </si>
  <si>
    <t>uwagi</t>
  </si>
  <si>
    <t>wzór nr 10</t>
  </si>
  <si>
    <t>098</t>
  </si>
  <si>
    <t>Wpływy z tutułu kar i odszkodowań wynikających
 z umów</t>
  </si>
  <si>
    <t>Wpływyw z tutułu wyołaconych świadczeń
 z funduszu alimentacujnego</t>
  </si>
  <si>
    <t>Rekompensaty utraconych dochodów w podatkach
 i opłatach lokalnych</t>
  </si>
  <si>
    <t>Nagrodzy konkursowe</t>
  </si>
  <si>
    <t>1.3.30</t>
  </si>
  <si>
    <t>1.5.2</t>
  </si>
  <si>
    <t>Odsetki od samorządowych papierów wartosciowych
 lub zaciągniętych przez jst kredytów i pożyczek</t>
  </si>
  <si>
    <t>FP oraz Fundusz Solidarnościowy</t>
  </si>
  <si>
    <t>Projekt dochodów na rok 2022</t>
  </si>
  <si>
    <t>Przewidywane wykonanie 
w 2021 r.</t>
  </si>
  <si>
    <t>Projekt planu na rok budżetowy 
2022</t>
  </si>
  <si>
    <t>Projekt wydatków na rok 2022</t>
  </si>
  <si>
    <t>Projekt planu na rok 2022</t>
  </si>
  <si>
    <t>Przewidywane wykonanie
 2021 roku</t>
  </si>
  <si>
    <t>Wynagrodzenia osobowe nauczycieli</t>
  </si>
  <si>
    <t>1.1.10</t>
  </si>
  <si>
    <t>1.1.11</t>
  </si>
  <si>
    <t>1.1.12</t>
  </si>
  <si>
    <t xml:space="preserve"> 1. 2</t>
  </si>
  <si>
    <t>Dodatkowe wynagrodzenia roczne nauczycieli</t>
  </si>
  <si>
    <t>Składki na ubezpieczenia zdrowotne/MGOPS/</t>
  </si>
  <si>
    <t>uwaga:  paragraf 422 paragraf ten obejmuje pełne wydatki na zakup produkktów żywnościowych, w tym w szczegółowości dla osób korzystających  z internatów i stołówek, dla dzieci w żłobkach, klubach dziecięcych , u dziennych opiekunów i w przedszkolach, chorych w szpitalach,krwiodawców , podopiecznuych w zakładach opiekuńczych, wychowanków w zakładach poprawczych i schronisk dla nieletnich,uczestników obozów, więźniów i żołnieży z wyjątkiem wydatków na wyżywienie uczestników szkolen klasyfikowanych  w paragrafach 455 i 470.  Opłaty za wyżywienie obejmują odpowiednie podziałki dochodów.Paragraf ten obejmuje również wydatkina zakup i utrzymanie inwentarza żywego przeznaczoneo do uboju  na własne potrzeby wymienionych zakładów.Paragrfa ten obejmuje również zakup karmy dla zwierząt oraz ryczałt pieniężny za wyżywienie psów  służbowych.</t>
  </si>
  <si>
    <t>(wg stanu zatrudnienia na dzień 30.09.2021 r.)</t>
  </si>
  <si>
    <t>Przewidywane wykonanie w roku 2021</t>
  </si>
  <si>
    <t>Plan na rok 2022</t>
  </si>
  <si>
    <t>f) dodatkowe wynagrodzenia roczne nauczycieli</t>
  </si>
  <si>
    <t>e) wynagrodzenia osobowe nauczycieli</t>
  </si>
  <si>
    <t>Wynagrodzenia ogółem (a+b+c+d+e+f)</t>
  </si>
  <si>
    <t>Plan na 2022 rok</t>
  </si>
  <si>
    <t>Przewidywane wykonanie 
za 2021 rok</t>
  </si>
  <si>
    <t>Plan na 
2022 rok</t>
  </si>
  <si>
    <t xml:space="preserve">PROJEKT PLANU DOCHODÓW I WYDATKÓW NA 2022 ROK W ZAKRESIE FINANSOWANIA OCHRONY ŚRODOWISKA I GOSPODARKI WODNEJ </t>
  </si>
  <si>
    <t>PROJEKT PLANU FINANSOWEGO SAMORZĄDOWYCH ZAKŁADÓW BUDŻETOWYCH NA 2022 ROK</t>
  </si>
  <si>
    <t>Przewidywane wykonanie za 2021 rok</t>
  </si>
  <si>
    <t>Projekt
 planu na 2022 rok</t>
  </si>
  <si>
    <t>Projekt planu na 2022 rok</t>
  </si>
  <si>
    <t>Przewidywane wykonanie za 2021 rok*</t>
  </si>
  <si>
    <r>
      <t xml:space="preserve">Nakłady w poszczególnych latach / Limit zobowiązań </t>
    </r>
    <r>
      <rPr>
        <sz val="8"/>
        <rFont val="Arial CE"/>
        <charset val="238"/>
      </rPr>
      <t>(dla roku 2022 i lat następnych do ukończenia programu)</t>
    </r>
  </si>
  <si>
    <t>Przewidywane
 wykonanie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</si>
</sst>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0.0"/>
  </numFmts>
  <fonts count="6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color indexed="57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9"/>
      <color indexed="10"/>
      <name val="Arial CE"/>
      <charset val="238"/>
    </font>
    <font>
      <sz val="9"/>
      <color indexed="57"/>
      <name val="Arial CE"/>
      <charset val="238"/>
    </font>
    <font>
      <vertAlign val="superscript"/>
      <sz val="9"/>
      <color indexed="57"/>
      <name val="Arial CE"/>
      <charset val="238"/>
    </font>
    <font>
      <b/>
      <sz val="9"/>
      <name val="Arial CE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b/>
      <sz val="9"/>
      <color indexed="62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8"/>
      <name val="Times New Roman CE"/>
      <family val="1"/>
      <charset val="238"/>
    </font>
    <font>
      <b/>
      <sz val="10"/>
      <color indexed="18"/>
      <name val="Times New Roman CE"/>
      <family val="1"/>
      <charset val="238"/>
    </font>
    <font>
      <b/>
      <i/>
      <sz val="10"/>
      <color indexed="1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b/>
      <i/>
      <sz val="10"/>
      <color indexed="8"/>
      <name val="Times New Roman CE"/>
      <family val="1"/>
      <charset val="238"/>
    </font>
    <font>
      <i/>
      <sz val="10"/>
      <name val="Times New Roman"/>
      <family val="1"/>
      <charset val="238"/>
    </font>
    <font>
      <sz val="10"/>
      <color indexed="18"/>
      <name val="Times New Roman"/>
      <family val="1"/>
      <charset val="238"/>
    </font>
    <font>
      <b/>
      <sz val="10"/>
      <color indexed="1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8"/>
      <name val="Times New Roman"/>
      <family val="1"/>
      <charset val="238"/>
    </font>
    <font>
      <b/>
      <strike/>
      <sz val="8"/>
      <name val="Arial CE"/>
      <charset val="238"/>
    </font>
    <font>
      <sz val="9"/>
      <color indexed="18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indexed="18"/>
      <name val="Times New Roman CE"/>
      <charset val="238"/>
    </font>
    <font>
      <sz val="9"/>
      <name val="Times New Roman CE"/>
      <charset val="238"/>
    </font>
    <font>
      <sz val="9"/>
      <color indexed="8"/>
      <name val="Times New Roman CE"/>
      <charset val="238"/>
    </font>
    <font>
      <b/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5" fillId="0" borderId="0" applyFill="0" applyBorder="0" applyAlignment="0" applyProtection="0"/>
    <xf numFmtId="0" fontId="1" fillId="0" borderId="0"/>
    <xf numFmtId="0" fontId="1" fillId="0" borderId="0"/>
  </cellStyleXfs>
  <cellXfs count="469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164" fontId="5" fillId="0" borderId="1" xfId="1" applyFill="1" applyBorder="1" applyAlignment="1" applyProtection="1">
      <alignment horizontal="center" vertical="top"/>
    </xf>
    <xf numFmtId="165" fontId="5" fillId="0" borderId="1" xfId="1" applyNumberForma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165" fontId="5" fillId="0" borderId="1" xfId="1" applyNumberForma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0" fillId="0" borderId="2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165" fontId="5" fillId="0" borderId="1" xfId="1" applyNumberFormat="1" applyFill="1" applyBorder="1" applyAlignment="1" applyProtection="1">
      <alignment horizontal="left" vertical="top" indent="2"/>
    </xf>
    <xf numFmtId="0" fontId="4" fillId="0" borderId="1" xfId="0" applyNumberFormat="1" applyFont="1" applyFill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/>
    </xf>
    <xf numFmtId="0" fontId="13" fillId="0" borderId="0" xfId="0" applyFont="1" applyAlignment="1">
      <alignment horizontal="center"/>
    </xf>
    <xf numFmtId="0" fontId="13" fillId="0" borderId="0" xfId="0" applyFont="1"/>
    <xf numFmtId="10" fontId="14" fillId="0" borderId="3" xfId="0" applyNumberFormat="1" applyFont="1" applyBorder="1"/>
    <xf numFmtId="166" fontId="14" fillId="0" borderId="4" xfId="0" applyNumberFormat="1" applyFont="1" applyBorder="1"/>
    <xf numFmtId="0" fontId="14" fillId="0" borderId="4" xfId="0" applyFont="1" applyBorder="1"/>
    <xf numFmtId="0" fontId="14" fillId="0" borderId="5" xfId="0" applyFont="1" applyBorder="1"/>
    <xf numFmtId="10" fontId="14" fillId="0" borderId="6" xfId="0" applyNumberFormat="1" applyFont="1" applyBorder="1"/>
    <xf numFmtId="166" fontId="14" fillId="0" borderId="7" xfId="0" applyNumberFormat="1" applyFont="1" applyBorder="1"/>
    <xf numFmtId="10" fontId="0" fillId="0" borderId="2" xfId="0" applyNumberFormat="1" applyFont="1" applyBorder="1"/>
    <xf numFmtId="166" fontId="0" fillId="0" borderId="8" xfId="0" applyNumberFormat="1" applyBorder="1"/>
    <xf numFmtId="166" fontId="0" fillId="0" borderId="9" xfId="0" applyNumberFormat="1" applyBorder="1"/>
    <xf numFmtId="0" fontId="0" fillId="0" borderId="9" xfId="0" applyBorder="1"/>
    <xf numFmtId="0" fontId="0" fillId="0" borderId="10" xfId="0" applyBorder="1"/>
    <xf numFmtId="10" fontId="0" fillId="0" borderId="11" xfId="0" applyNumberFormat="1" applyFont="1" applyBorder="1"/>
    <xf numFmtId="166" fontId="0" fillId="0" borderId="12" xfId="0" applyNumberFormat="1" applyBorder="1"/>
    <xf numFmtId="166" fontId="0" fillId="0" borderId="1" xfId="0" applyNumberFormat="1" applyBorder="1"/>
    <xf numFmtId="0" fontId="0" fillId="0" borderId="1" xfId="0" applyBorder="1"/>
    <xf numFmtId="0" fontId="0" fillId="0" borderId="13" xfId="0" applyBorder="1"/>
    <xf numFmtId="10" fontId="0" fillId="0" borderId="1" xfId="0" applyNumberFormat="1" applyFont="1" applyBorder="1"/>
    <xf numFmtId="166" fontId="0" fillId="0" borderId="14" xfId="0" applyNumberFormat="1" applyBorder="1"/>
    <xf numFmtId="166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3" fontId="21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3" fontId="22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top"/>
    </xf>
    <xf numFmtId="3" fontId="22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Continuous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Continuous" vertical="center" wrapText="1"/>
    </xf>
    <xf numFmtId="0" fontId="19" fillId="0" borderId="18" xfId="0" applyFont="1" applyFill="1" applyBorder="1" applyAlignment="1">
      <alignment horizontal="centerContinuous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 horizontal="centerContinuous" vertical="center" wrapText="1"/>
    </xf>
    <xf numFmtId="0" fontId="19" fillId="0" borderId="15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2" xfId="0" applyFont="1" applyFill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/>
    </xf>
    <xf numFmtId="0" fontId="19" fillId="0" borderId="22" xfId="0" applyFont="1" applyBorder="1" applyAlignment="1">
      <alignment horizontal="centerContinuous"/>
    </xf>
    <xf numFmtId="0" fontId="26" fillId="0" borderId="2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/>
    <xf numFmtId="0" fontId="18" fillId="0" borderId="0" xfId="0" applyFont="1" applyAlignment="1">
      <alignment horizontal="left"/>
    </xf>
    <xf numFmtId="0" fontId="27" fillId="0" borderId="0" xfId="0" applyFont="1" applyAlignment="1">
      <alignment vertical="center" wrapText="1"/>
    </xf>
    <xf numFmtId="0" fontId="29" fillId="0" borderId="0" xfId="0" applyFo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1" fillId="0" borderId="0" xfId="0" applyFont="1"/>
    <xf numFmtId="0" fontId="3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30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8" fillId="0" borderId="0" xfId="3" applyFont="1" applyAlignment="1">
      <alignment vertical="center"/>
    </xf>
    <xf numFmtId="0" fontId="8" fillId="0" borderId="0" xfId="3" applyFont="1" applyAlignment="1">
      <alignment vertical="center" wrapText="1"/>
    </xf>
    <xf numFmtId="49" fontId="35" fillId="0" borderId="0" xfId="3" applyNumberFormat="1" applyFont="1" applyAlignment="1">
      <alignment vertical="top"/>
    </xf>
    <xf numFmtId="0" fontId="35" fillId="0" borderId="0" xfId="3" applyFont="1" applyAlignment="1">
      <alignment vertical="top"/>
    </xf>
    <xf numFmtId="0" fontId="8" fillId="0" borderId="0" xfId="3" applyFont="1" applyAlignment="1">
      <alignment horizontal="center" vertical="center"/>
    </xf>
    <xf numFmtId="49" fontId="8" fillId="0" borderId="0" xfId="3" applyNumberFormat="1" applyFont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left" vertical="center"/>
    </xf>
    <xf numFmtId="0" fontId="35" fillId="0" borderId="0" xfId="3" applyFont="1" applyAlignment="1">
      <alignment vertical="center"/>
    </xf>
    <xf numFmtId="0" fontId="35" fillId="0" borderId="0" xfId="3" applyFont="1" applyAlignment="1">
      <alignment vertical="center" wrapText="1"/>
    </xf>
    <xf numFmtId="0" fontId="35" fillId="0" borderId="0" xfId="3" applyFont="1" applyAlignment="1">
      <alignment horizontal="left" vertical="center"/>
    </xf>
    <xf numFmtId="0" fontId="35" fillId="2" borderId="24" xfId="3" applyFont="1" applyFill="1" applyBorder="1" applyAlignment="1">
      <alignment horizontal="center" vertical="center" wrapText="1"/>
    </xf>
    <xf numFmtId="0" fontId="35" fillId="0" borderId="25" xfId="3" applyFont="1" applyBorder="1" applyAlignment="1">
      <alignment horizontal="center" vertical="center"/>
    </xf>
    <xf numFmtId="0" fontId="35" fillId="0" borderId="26" xfId="3" applyFont="1" applyBorder="1" applyAlignment="1">
      <alignment horizontal="center" vertical="center"/>
    </xf>
    <xf numFmtId="0" fontId="8" fillId="0" borderId="27" xfId="3" applyFont="1" applyBorder="1" applyAlignment="1">
      <alignment horizontal="left" vertical="top" wrapText="1"/>
    </xf>
    <xf numFmtId="0" fontId="8" fillId="0" borderId="28" xfId="3" applyFont="1" applyBorder="1" applyAlignment="1">
      <alignment horizontal="left" vertical="top" wrapText="1"/>
    </xf>
    <xf numFmtId="0" fontId="8" fillId="0" borderId="26" xfId="3" applyFont="1" applyBorder="1" applyAlignment="1">
      <alignment horizontal="left" vertical="top" wrapText="1"/>
    </xf>
    <xf numFmtId="49" fontId="8" fillId="0" borderId="26" xfId="3" applyNumberFormat="1" applyFont="1" applyBorder="1" applyAlignment="1">
      <alignment vertical="top"/>
    </xf>
    <xf numFmtId="0" fontId="8" fillId="0" borderId="26" xfId="3" applyFont="1" applyBorder="1" applyAlignment="1">
      <alignment vertical="top"/>
    </xf>
    <xf numFmtId="0" fontId="8" fillId="0" borderId="26" xfId="3" applyFont="1" applyBorder="1" applyAlignment="1">
      <alignment horizontal="center" vertical="center"/>
    </xf>
    <xf numFmtId="0" fontId="8" fillId="0" borderId="29" xfId="3" applyFont="1" applyBorder="1" applyAlignment="1">
      <alignment horizontal="left" vertical="top" wrapText="1"/>
    </xf>
    <xf numFmtId="0" fontId="8" fillId="0" borderId="24" xfId="3" applyFont="1" applyBorder="1" applyAlignment="1">
      <alignment horizontal="left" vertical="top" wrapText="1"/>
    </xf>
    <xf numFmtId="49" fontId="8" fillId="0" borderId="30" xfId="3" applyNumberFormat="1" applyFont="1" applyBorder="1" applyAlignment="1">
      <alignment vertical="top"/>
    </xf>
    <xf numFmtId="0" fontId="8" fillId="0" borderId="30" xfId="3" applyFont="1" applyBorder="1" applyAlignment="1">
      <alignment vertical="top"/>
    </xf>
    <xf numFmtId="0" fontId="8" fillId="0" borderId="31" xfId="3" applyFont="1" applyBorder="1" applyAlignment="1">
      <alignment horizontal="center" vertical="center"/>
    </xf>
    <xf numFmtId="0" fontId="35" fillId="0" borderId="0" xfId="3" applyFont="1" applyAlignment="1">
      <alignment horizontal="center"/>
    </xf>
    <xf numFmtId="3" fontId="35" fillId="0" borderId="0" xfId="3" applyNumberFormat="1" applyFont="1" applyAlignment="1"/>
    <xf numFmtId="0" fontId="35" fillId="0" borderId="32" xfId="3" applyFont="1" applyBorder="1" applyAlignment="1">
      <alignment horizontal="left" vertical="center" wrapText="1"/>
    </xf>
    <xf numFmtId="0" fontId="35" fillId="0" borderId="31" xfId="3" applyFont="1" applyBorder="1" applyAlignment="1">
      <alignment horizontal="left" vertical="center" wrapText="1"/>
    </xf>
    <xf numFmtId="0" fontId="35" fillId="0" borderId="26" xfId="3" applyFont="1" applyBorder="1" applyAlignment="1">
      <alignment horizontal="left" vertical="center" wrapText="1"/>
    </xf>
    <xf numFmtId="49" fontId="35" fillId="0" borderId="33" xfId="3" applyNumberFormat="1" applyFont="1" applyBorder="1" applyAlignment="1">
      <alignment vertical="top"/>
    </xf>
    <xf numFmtId="0" fontId="35" fillId="0" borderId="33" xfId="3" applyFont="1" applyBorder="1" applyAlignment="1">
      <alignment vertical="top"/>
    </xf>
    <xf numFmtId="0" fontId="35" fillId="0" borderId="31" xfId="3" applyFont="1" applyBorder="1" applyAlignment="1">
      <alignment horizontal="center" vertical="center"/>
    </xf>
    <xf numFmtId="0" fontId="35" fillId="2" borderId="34" xfId="3" applyFont="1" applyFill="1" applyBorder="1" applyAlignment="1">
      <alignment horizontal="center" vertical="center" wrapText="1"/>
    </xf>
    <xf numFmtId="0" fontId="35" fillId="2" borderId="24" xfId="3" applyFont="1" applyFill="1" applyBorder="1" applyAlignment="1">
      <alignment horizontal="center" vertical="center"/>
    </xf>
    <xf numFmtId="0" fontId="35" fillId="0" borderId="27" xfId="3" applyFont="1" applyBorder="1" applyAlignment="1">
      <alignment horizontal="left" vertical="center" wrapText="1"/>
    </xf>
    <xf numFmtId="0" fontId="35" fillId="0" borderId="28" xfId="3" applyFont="1" applyBorder="1" applyAlignment="1">
      <alignment horizontal="left" vertical="center" wrapText="1"/>
    </xf>
    <xf numFmtId="49" fontId="35" fillId="0" borderId="33" xfId="3" applyNumberFormat="1" applyFont="1" applyBorder="1" applyAlignment="1">
      <alignment horizontal="center" vertical="top"/>
    </xf>
    <xf numFmtId="0" fontId="35" fillId="0" borderId="25" xfId="3" applyFont="1" applyBorder="1" applyAlignment="1">
      <alignment horizontal="left" vertical="center" wrapText="1"/>
    </xf>
    <xf numFmtId="1" fontId="35" fillId="0" borderId="24" xfId="3" applyNumberFormat="1" applyFont="1" applyBorder="1" applyAlignment="1">
      <alignment horizontal="center" vertical="center" wrapText="1"/>
    </xf>
    <xf numFmtId="0" fontId="37" fillId="0" borderId="25" xfId="3" applyFont="1" applyBorder="1" applyAlignment="1">
      <alignment horizontal="center" vertical="center" wrapText="1"/>
    </xf>
    <xf numFmtId="1" fontId="35" fillId="0" borderId="25" xfId="3" applyNumberFormat="1" applyFont="1" applyBorder="1" applyAlignment="1">
      <alignment horizontal="center" vertical="center" wrapText="1"/>
    </xf>
    <xf numFmtId="0" fontId="37" fillId="0" borderId="26" xfId="3" applyFont="1" applyBorder="1" applyAlignment="1">
      <alignment horizontal="center" vertical="center" wrapText="1"/>
    </xf>
    <xf numFmtId="49" fontId="37" fillId="0" borderId="26" xfId="3" applyNumberFormat="1" applyFont="1" applyBorder="1" applyAlignment="1">
      <alignment horizontal="center" vertical="center" wrapText="1"/>
    </xf>
    <xf numFmtId="0" fontId="35" fillId="0" borderId="0" xfId="3" applyFont="1"/>
    <xf numFmtId="0" fontId="8" fillId="0" borderId="0" xfId="3" applyFont="1"/>
    <xf numFmtId="0" fontId="38" fillId="0" borderId="0" xfId="3" applyFont="1" applyAlignment="1">
      <alignment horizontal="right" wrapText="1"/>
    </xf>
    <xf numFmtId="0" fontId="8" fillId="0" borderId="0" xfId="3" applyFont="1" applyAlignment="1">
      <alignment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40" fillId="0" borderId="0" xfId="0" applyFont="1"/>
    <xf numFmtId="0" fontId="40" fillId="0" borderId="0" xfId="0" applyFont="1" applyAlignment="1">
      <alignment horizontal="left"/>
    </xf>
    <xf numFmtId="3" fontId="40" fillId="0" borderId="0" xfId="0" applyNumberFormat="1" applyFont="1" applyBorder="1"/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3" fontId="41" fillId="0" borderId="0" xfId="0" applyNumberFormat="1" applyFont="1" applyBorder="1"/>
    <xf numFmtId="0" fontId="41" fillId="0" borderId="0" xfId="0" applyFont="1" applyBorder="1" applyAlignment="1">
      <alignment horizontal="center"/>
    </xf>
    <xf numFmtId="0" fontId="8" fillId="0" borderId="0" xfId="0" applyFont="1" applyBorder="1"/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top"/>
    </xf>
    <xf numFmtId="3" fontId="41" fillId="0" borderId="24" xfId="0" applyNumberFormat="1" applyFont="1" applyBorder="1"/>
    <xf numFmtId="0" fontId="41" fillId="0" borderId="24" xfId="0" applyFont="1" applyBorder="1" applyAlignment="1">
      <alignment horizontal="center"/>
    </xf>
    <xf numFmtId="0" fontId="41" fillId="0" borderId="24" xfId="0" applyFont="1" applyBorder="1" applyAlignment="1">
      <alignment horizontal="center" vertical="top"/>
    </xf>
    <xf numFmtId="0" fontId="40" fillId="0" borderId="34" xfId="0" applyFont="1" applyBorder="1" applyAlignment="1">
      <alignment horizontal="left"/>
    </xf>
    <xf numFmtId="0" fontId="40" fillId="0" borderId="24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4" xfId="0" applyFont="1" applyBorder="1" applyAlignment="1">
      <alignment horizontal="left"/>
    </xf>
    <xf numFmtId="0" fontId="41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wrapText="1"/>
    </xf>
    <xf numFmtId="0" fontId="41" fillId="0" borderId="24" xfId="0" applyFont="1" applyBorder="1" applyAlignment="1">
      <alignment horizontal="center" vertical="center"/>
    </xf>
    <xf numFmtId="3" fontId="42" fillId="0" borderId="0" xfId="0" applyNumberFormat="1" applyFont="1" applyBorder="1"/>
    <xf numFmtId="0" fontId="41" fillId="0" borderId="0" xfId="0" applyFont="1" applyBorder="1"/>
    <xf numFmtId="0" fontId="41" fillId="0" borderId="37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left" vertical="center"/>
    </xf>
    <xf numFmtId="0" fontId="41" fillId="0" borderId="36" xfId="0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center" vertical="top"/>
    </xf>
    <xf numFmtId="0" fontId="40" fillId="0" borderId="37" xfId="0" applyFont="1" applyBorder="1" applyAlignment="1">
      <alignment horizontal="center" vertical="center"/>
    </xf>
    <xf numFmtId="0" fontId="40" fillId="0" borderId="37" xfId="0" applyFont="1" applyBorder="1" applyAlignment="1">
      <alignment horizontal="left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horizontal="left" vertical="center"/>
    </xf>
    <xf numFmtId="0" fontId="41" fillId="0" borderId="37" xfId="0" applyFont="1" applyBorder="1" applyAlignment="1">
      <alignment vertical="center"/>
    </xf>
    <xf numFmtId="0" fontId="41" fillId="0" borderId="37" xfId="0" applyFont="1" applyBorder="1" applyAlignment="1">
      <alignment horizontal="center" vertical="top"/>
    </xf>
    <xf numFmtId="0" fontId="41" fillId="0" borderId="37" xfId="0" applyFont="1" applyBorder="1" applyAlignment="1">
      <alignment horizontal="left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0" borderId="0" xfId="0" applyFont="1"/>
    <xf numFmtId="0" fontId="44" fillId="0" borderId="0" xfId="0" applyFont="1" applyBorder="1"/>
    <xf numFmtId="3" fontId="44" fillId="0" borderId="0" xfId="0" applyNumberFormat="1" applyFont="1" applyBorder="1"/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24" xfId="0" applyFont="1" applyBorder="1" applyAlignment="1">
      <alignment vertical="center"/>
    </xf>
    <xf numFmtId="3" fontId="44" fillId="0" borderId="29" xfId="0" applyNumberFormat="1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4" xfId="0" applyFont="1" applyBorder="1" applyAlignment="1">
      <alignment horizontal="left" vertical="center"/>
    </xf>
    <xf numFmtId="3" fontId="44" fillId="0" borderId="35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6" xfId="0" applyFont="1" applyBorder="1" applyAlignment="1">
      <alignment horizontal="left" vertical="center" wrapText="1"/>
    </xf>
    <xf numFmtId="0" fontId="43" fillId="0" borderId="24" xfId="0" applyFont="1" applyBorder="1" applyAlignment="1">
      <alignment vertical="center"/>
    </xf>
    <xf numFmtId="3" fontId="43" fillId="0" borderId="35" xfId="0" applyNumberFormat="1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7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/>
    </xf>
    <xf numFmtId="3" fontId="43" fillId="0" borderId="39" xfId="0" applyNumberFormat="1" applyFont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7" xfId="0" applyFont="1" applyBorder="1" applyAlignment="1">
      <alignment horizontal="left" vertical="center"/>
    </xf>
    <xf numFmtId="0" fontId="44" fillId="0" borderId="37" xfId="0" applyFont="1" applyBorder="1" applyAlignment="1">
      <alignment vertical="center"/>
    </xf>
    <xf numFmtId="0" fontId="44" fillId="0" borderId="39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35" fillId="0" borderId="24" xfId="0" applyFont="1" applyBorder="1" applyAlignment="1">
      <alignment horizontal="center" vertical="center" wrapText="1"/>
    </xf>
    <xf numFmtId="0" fontId="40" fillId="0" borderId="24" xfId="0" applyFont="1" applyBorder="1"/>
    <xf numFmtId="3" fontId="40" fillId="0" borderId="24" xfId="0" applyNumberFormat="1" applyFont="1" applyBorder="1"/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0" fillId="0" borderId="40" xfId="0" applyBorder="1"/>
    <xf numFmtId="3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49" fillId="3" borderId="18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vertical="center" wrapText="1"/>
    </xf>
    <xf numFmtId="3" fontId="0" fillId="3" borderId="42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/>
    </xf>
    <xf numFmtId="0" fontId="0" fillId="3" borderId="43" xfId="0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0" fillId="3" borderId="40" xfId="0" applyFill="1" applyBorder="1"/>
    <xf numFmtId="0" fontId="0" fillId="3" borderId="0" xfId="0" applyFill="1"/>
    <xf numFmtId="0" fontId="0" fillId="3" borderId="40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top" indent="1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35" fillId="0" borderId="1" xfId="0" applyNumberFormat="1" applyFont="1" applyFill="1" applyBorder="1" applyAlignment="1" applyProtection="1">
      <alignment horizontal="center" vertical="top"/>
    </xf>
    <xf numFmtId="2" fontId="50" fillId="0" borderId="1" xfId="0" applyNumberFormat="1" applyFont="1" applyFill="1" applyBorder="1" applyAlignment="1" applyProtection="1">
      <alignment horizontal="center" vertical="top"/>
    </xf>
    <xf numFmtId="0" fontId="51" fillId="0" borderId="1" xfId="0" applyNumberFormat="1" applyFont="1" applyFill="1" applyBorder="1" applyAlignment="1" applyProtection="1">
      <alignment horizontal="center" vertical="center" wrapText="1"/>
    </xf>
    <xf numFmtId="0" fontId="51" fillId="0" borderId="1" xfId="0" applyNumberFormat="1" applyFont="1" applyFill="1" applyBorder="1" applyAlignment="1" applyProtection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165" fontId="5" fillId="0" borderId="0" xfId="1" applyNumberFormat="1" applyFill="1" applyBorder="1" applyAlignment="1" applyProtection="1">
      <alignment horizontal="center" vertical="top"/>
    </xf>
    <xf numFmtId="165" fontId="5" fillId="0" borderId="0" xfId="1" applyNumberFormat="1" applyFill="1" applyBorder="1" applyAlignment="1" applyProtection="1">
      <alignment horizontal="left" vertical="top" indent="2"/>
    </xf>
    <xf numFmtId="2" fontId="50" fillId="0" borderId="0" xfId="0" applyNumberFormat="1" applyFont="1" applyFill="1" applyBorder="1" applyAlignment="1" applyProtection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54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1" fillId="0" borderId="0" xfId="0" applyFont="1"/>
    <xf numFmtId="49" fontId="3" fillId="0" borderId="1" xfId="0" applyNumberFormat="1" applyFont="1" applyFill="1" applyBorder="1" applyAlignment="1" applyProtection="1">
      <alignment horizontal="center" vertical="center"/>
    </xf>
    <xf numFmtId="0" fontId="60" fillId="0" borderId="51" xfId="0" applyFont="1" applyBorder="1" applyAlignment="1">
      <alignment horizontal="center" wrapText="1" readingOrder="1"/>
    </xf>
    <xf numFmtId="0" fontId="60" fillId="0" borderId="52" xfId="0" applyFont="1" applyBorder="1" applyAlignment="1">
      <alignment horizontal="center" wrapText="1" readingOrder="1"/>
    </xf>
    <xf numFmtId="0" fontId="0" fillId="0" borderId="11" xfId="0" applyBorder="1"/>
    <xf numFmtId="0" fontId="0" fillId="0" borderId="4" xfId="0" applyBorder="1"/>
    <xf numFmtId="0" fontId="0" fillId="0" borderId="58" xfId="0" applyBorder="1"/>
    <xf numFmtId="0" fontId="60" fillId="0" borderId="64" xfId="0" applyFont="1" applyBorder="1" applyAlignment="1">
      <alignment horizontal="center" wrapText="1" readingOrder="1"/>
    </xf>
    <xf numFmtId="0" fontId="61" fillId="0" borderId="5" xfId="0" applyFont="1" applyBorder="1" applyAlignment="1">
      <alignment horizontal="center" vertical="center" wrapText="1" readingOrder="1"/>
    </xf>
    <xf numFmtId="0" fontId="61" fillId="0" borderId="4" xfId="0" applyFont="1" applyBorder="1" applyAlignment="1">
      <alignment horizontal="center" vertical="center" wrapText="1" readingOrder="1"/>
    </xf>
    <xf numFmtId="0" fontId="62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wrapText="1" readingOrder="1"/>
    </xf>
    <xf numFmtId="0" fontId="0" fillId="0" borderId="43" xfId="0" applyBorder="1"/>
    <xf numFmtId="0" fontId="0" fillId="0" borderId="3" xfId="0" applyBorder="1"/>
    <xf numFmtId="0" fontId="60" fillId="0" borderId="56" xfId="0" applyFont="1" applyBorder="1" applyAlignment="1">
      <alignment horizontal="center" wrapText="1" readingOrder="1"/>
    </xf>
    <xf numFmtId="0" fontId="60" fillId="0" borderId="57" xfId="0" applyFont="1" applyBorder="1" applyAlignment="1">
      <alignment horizontal="center" wrapText="1" readingOrder="1"/>
    </xf>
    <xf numFmtId="0" fontId="0" fillId="0" borderId="48" xfId="0" applyBorder="1"/>
    <xf numFmtId="0" fontId="0" fillId="0" borderId="71" xfId="0" applyBorder="1"/>
    <xf numFmtId="0" fontId="0" fillId="0" borderId="72" xfId="0" applyBorder="1"/>
    <xf numFmtId="0" fontId="0" fillId="0" borderId="0" xfId="0" applyFont="1"/>
    <xf numFmtId="0" fontId="40" fillId="0" borderId="0" xfId="0" applyFont="1" applyBorder="1" applyAlignment="1"/>
    <xf numFmtId="0" fontId="37" fillId="0" borderId="29" xfId="3" applyFont="1" applyBorder="1" applyAlignment="1">
      <alignment horizontal="center" vertical="center" wrapText="1"/>
    </xf>
    <xf numFmtId="0" fontId="58" fillId="0" borderId="63" xfId="0" applyFont="1" applyBorder="1" applyAlignment="1">
      <alignment horizontal="left" vertical="center" wrapText="1" readingOrder="1"/>
    </xf>
    <xf numFmtId="0" fontId="58" fillId="0" borderId="64" xfId="0" applyFont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" fontId="6" fillId="0" borderId="1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0" fillId="0" borderId="44" xfId="0" applyBorder="1"/>
    <xf numFmtId="166" fontId="0" fillId="0" borderId="43" xfId="0" applyNumberFormat="1" applyBorder="1"/>
    <xf numFmtId="166" fontId="0" fillId="0" borderId="73" xfId="0" applyNumberFormat="1" applyBorder="1"/>
    <xf numFmtId="0" fontId="10" fillId="0" borderId="0" xfId="0" applyNumberFormat="1" applyFont="1" applyFill="1" applyBorder="1" applyAlignment="1" applyProtection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3" fontId="56" fillId="0" borderId="0" xfId="2" applyNumberFormat="1" applyFont="1" applyBorder="1" applyAlignment="1">
      <alignment horizontal="left" wrapText="1"/>
    </xf>
    <xf numFmtId="0" fontId="39" fillId="0" borderId="0" xfId="3" applyFont="1" applyBorder="1" applyAlignment="1">
      <alignment horizontal="center" vertical="top" wrapText="1"/>
    </xf>
    <xf numFmtId="0" fontId="37" fillId="0" borderId="24" xfId="3" applyFont="1" applyBorder="1" applyAlignment="1">
      <alignment horizontal="center" vertical="center" wrapText="1"/>
    </xf>
    <xf numFmtId="1" fontId="35" fillId="0" borderId="24" xfId="3" applyNumberFormat="1" applyFont="1" applyBorder="1" applyAlignment="1">
      <alignment horizontal="center" vertical="center" wrapText="1"/>
    </xf>
    <xf numFmtId="49" fontId="35" fillId="0" borderId="24" xfId="3" applyNumberFormat="1" applyFont="1" applyBorder="1" applyAlignment="1">
      <alignment horizontal="center" vertical="center" wrapText="1"/>
    </xf>
    <xf numFmtId="0" fontId="35" fillId="0" borderId="24" xfId="3" applyFont="1" applyBorder="1" applyAlignment="1">
      <alignment horizontal="center" vertical="center" wrapText="1"/>
    </xf>
    <xf numFmtId="0" fontId="35" fillId="0" borderId="24" xfId="3" applyFont="1" applyBorder="1" applyAlignment="1">
      <alignment horizontal="center" wrapText="1"/>
    </xf>
    <xf numFmtId="0" fontId="35" fillId="0" borderId="29" xfId="3" applyFont="1" applyBorder="1" applyAlignment="1">
      <alignment horizontal="center" wrapText="1"/>
    </xf>
    <xf numFmtId="0" fontId="8" fillId="0" borderId="0" xfId="3" applyFont="1" applyAlignment="1">
      <alignment vertical="center" wrapText="1"/>
    </xf>
    <xf numFmtId="0" fontId="35" fillId="2" borderId="34" xfId="3" applyFont="1" applyFill="1" applyBorder="1" applyAlignment="1">
      <alignment horizontal="center" vertical="center" wrapText="1"/>
    </xf>
    <xf numFmtId="0" fontId="35" fillId="0" borderId="24" xfId="3" applyFont="1" applyBorder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55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41" fillId="0" borderId="24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1" fillId="0" borderId="36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0" borderId="24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34" xfId="0" applyFont="1" applyBorder="1" applyAlignment="1">
      <alignment horizontal="left"/>
    </xf>
    <xf numFmtId="0" fontId="41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0" fillId="0" borderId="0" xfId="0" applyAlignment="1"/>
    <xf numFmtId="0" fontId="14" fillId="3" borderId="48" xfId="0" applyFont="1" applyFill="1" applyBorder="1" applyAlignment="1">
      <alignment horizontal="center" vertical="center" wrapText="1"/>
    </xf>
    <xf numFmtId="0" fontId="0" fillId="3" borderId="43" xfId="0" applyFill="1" applyBorder="1"/>
    <xf numFmtId="0" fontId="15" fillId="3" borderId="47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wrapText="1"/>
    </xf>
    <xf numFmtId="0" fontId="13" fillId="3" borderId="45" xfId="0" applyFont="1" applyFill="1" applyBorder="1" applyAlignment="1">
      <alignment wrapText="1"/>
    </xf>
    <xf numFmtId="0" fontId="49" fillId="3" borderId="12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14" fillId="3" borderId="41" xfId="0" applyFont="1" applyFill="1" applyBorder="1" applyAlignment="1">
      <alignment horizontal="center" vertical="center"/>
    </xf>
    <xf numFmtId="0" fontId="0" fillId="3" borderId="17" xfId="0" applyFill="1" applyBorder="1"/>
    <xf numFmtId="0" fontId="14" fillId="3" borderId="49" xfId="0" applyFont="1" applyFill="1" applyBorder="1" applyAlignment="1">
      <alignment horizontal="center" vertical="center"/>
    </xf>
    <xf numFmtId="0" fontId="0" fillId="3" borderId="44" xfId="0" applyFill="1" applyBorder="1"/>
    <xf numFmtId="0" fontId="14" fillId="3" borderId="48" xfId="0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 wrapText="1" readingOrder="1"/>
    </xf>
    <xf numFmtId="0" fontId="58" fillId="0" borderId="58" xfId="0" applyFont="1" applyBorder="1" applyAlignment="1">
      <alignment horizontal="center" vertical="center" wrapText="1" readingOrder="1"/>
    </xf>
    <xf numFmtId="0" fontId="60" fillId="0" borderId="67" xfId="0" applyFont="1" applyBorder="1" applyAlignment="1">
      <alignment horizontal="center" wrapText="1" readingOrder="1"/>
    </xf>
    <xf numFmtId="0" fontId="60" fillId="0" borderId="67" xfId="0" applyFont="1" applyBorder="1" applyAlignment="1">
      <alignment horizontal="left" wrapText="1" readingOrder="1"/>
    </xf>
    <xf numFmtId="0" fontId="60" fillId="0" borderId="57" xfId="0" applyFont="1" applyBorder="1" applyAlignment="1">
      <alignment horizontal="left" wrapText="1" readingOrder="1"/>
    </xf>
    <xf numFmtId="0" fontId="58" fillId="0" borderId="66" xfId="0" applyFont="1" applyBorder="1" applyAlignment="1">
      <alignment horizontal="center" wrapText="1" readingOrder="1"/>
    </xf>
    <xf numFmtId="0" fontId="58" fillId="0" borderId="61" xfId="0" applyFont="1" applyBorder="1" applyAlignment="1">
      <alignment horizontal="center" wrapText="1" readingOrder="1"/>
    </xf>
    <xf numFmtId="0" fontId="58" fillId="0" borderId="67" xfId="0" applyFont="1" applyBorder="1" applyAlignment="1">
      <alignment horizontal="center" wrapText="1" readingOrder="1"/>
    </xf>
    <xf numFmtId="0" fontId="58" fillId="0" borderId="61" xfId="0" applyFont="1" applyBorder="1" applyAlignment="1">
      <alignment horizontal="center" vertical="center" wrapText="1" readingOrder="1"/>
    </xf>
    <xf numFmtId="0" fontId="58" fillId="0" borderId="59" xfId="0" applyFont="1" applyBorder="1" applyAlignment="1">
      <alignment horizontal="center" vertical="center" wrapText="1" readingOrder="1"/>
    </xf>
    <xf numFmtId="0" fontId="58" fillId="0" borderId="69" xfId="0" applyFont="1" applyBorder="1" applyAlignment="1">
      <alignment horizontal="center" vertical="center" wrapText="1" readingOrder="1"/>
    </xf>
    <xf numFmtId="0" fontId="58" fillId="0" borderId="60" xfId="0" applyFont="1" applyBorder="1" applyAlignment="1">
      <alignment horizontal="center" vertical="center" wrapText="1" readingOrder="1"/>
    </xf>
    <xf numFmtId="0" fontId="38" fillId="0" borderId="43" xfId="0" applyFont="1" applyBorder="1" applyAlignment="1">
      <alignment horizontal="center"/>
    </xf>
    <xf numFmtId="0" fontId="61" fillId="0" borderId="4" xfId="0" applyFont="1" applyBorder="1" applyAlignment="1">
      <alignment horizontal="center" vertical="center" wrapText="1" readingOrder="1"/>
    </xf>
    <xf numFmtId="0" fontId="59" fillId="0" borderId="51" xfId="0" applyFont="1" applyBorder="1" applyAlignment="1">
      <alignment horizontal="left" vertical="center" wrapText="1" readingOrder="1"/>
    </xf>
    <xf numFmtId="0" fontId="59" fillId="0" borderId="55" xfId="0" applyFont="1" applyBorder="1" applyAlignment="1">
      <alignment horizontal="left" vertical="center" wrapText="1" readingOrder="1"/>
    </xf>
    <xf numFmtId="0" fontId="60" fillId="0" borderId="52" xfId="0" applyFont="1" applyBorder="1" applyAlignment="1">
      <alignment horizontal="center" readingOrder="1"/>
    </xf>
    <xf numFmtId="0" fontId="60" fillId="0" borderId="55" xfId="0" applyFont="1" applyBorder="1" applyAlignment="1">
      <alignment horizontal="center" readingOrder="1"/>
    </xf>
    <xf numFmtId="0" fontId="60" fillId="0" borderId="53" xfId="0" applyFont="1" applyBorder="1" applyAlignment="1">
      <alignment horizontal="left" wrapText="1" readingOrder="1"/>
    </xf>
    <xf numFmtId="0" fontId="60" fillId="0" borderId="52" xfId="0" applyFont="1" applyBorder="1" applyAlignment="1">
      <alignment horizontal="left" wrapText="1" readingOrder="1"/>
    </xf>
    <xf numFmtId="0" fontId="60" fillId="0" borderId="53" xfId="0" applyFont="1" applyBorder="1" applyAlignment="1">
      <alignment horizontal="center" vertical="center" wrapText="1" readingOrder="1"/>
    </xf>
    <xf numFmtId="0" fontId="59" fillId="0" borderId="53" xfId="0" applyFont="1" applyBorder="1" applyAlignment="1">
      <alignment horizontal="left" vertical="center" wrapText="1" readingOrder="1"/>
    </xf>
    <xf numFmtId="0" fontId="59" fillId="0" borderId="52" xfId="0" applyFont="1" applyBorder="1" applyAlignment="1">
      <alignment horizontal="left" vertical="center" wrapText="1" readingOrder="1"/>
    </xf>
    <xf numFmtId="0" fontId="59" fillId="0" borderId="62" xfId="0" applyFont="1" applyBorder="1" applyAlignment="1">
      <alignment horizontal="left" vertical="center" wrapText="1" readingOrder="1"/>
    </xf>
    <xf numFmtId="0" fontId="59" fillId="0" borderId="50" xfId="0" applyFont="1" applyBorder="1" applyAlignment="1">
      <alignment horizontal="left" vertical="center" wrapText="1" readingOrder="1"/>
    </xf>
    <xf numFmtId="0" fontId="60" fillId="0" borderId="54" xfId="0" applyFont="1" applyBorder="1" applyAlignment="1">
      <alignment horizontal="center" readingOrder="1"/>
    </xf>
    <xf numFmtId="0" fontId="60" fillId="0" borderId="55" xfId="0" applyFont="1" applyBorder="1" applyAlignment="1">
      <alignment horizontal="left" wrapText="1" readingOrder="1"/>
    </xf>
    <xf numFmtId="0" fontId="60" fillId="0" borderId="65" xfId="0" applyFont="1" applyBorder="1" applyAlignment="1">
      <alignment horizontal="center" wrapText="1" readingOrder="1"/>
    </xf>
    <xf numFmtId="0" fontId="59" fillId="0" borderId="65" xfId="0" applyFont="1" applyBorder="1" applyAlignment="1">
      <alignment horizontal="left" wrapText="1" readingOrder="1"/>
    </xf>
    <xf numFmtId="0" fontId="59" fillId="0" borderId="64" xfId="0" applyFont="1" applyBorder="1" applyAlignment="1">
      <alignment horizontal="left" wrapText="1" readingOrder="1"/>
    </xf>
  </cellXfs>
  <cellStyles count="4">
    <cellStyle name="Dziesiętny" xfId="1" builtinId="3"/>
    <cellStyle name="Normalny" xfId="0" builtinId="0"/>
    <cellStyle name="Normalny_11. Załacznik Nr 8 - dotacje - autopoprawka" xfId="2" xr:uid="{00000000-0005-0000-0000-000002000000}"/>
    <cellStyle name="Normalny_6.Załącznik Nr 4 - ochrona środowiska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oje%20dokumenty\WPF\WPF2010bezzabez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Startowa"/>
      <sheetName val="Programy"/>
      <sheetName val="Ciągłość"/>
    </sheetNames>
    <sheetDataSet>
      <sheetData sheetId="0"/>
      <sheetData sheetId="1"/>
      <sheetData sheetId="2"/>
      <sheetData sheetId="3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G68"/>
  <sheetViews>
    <sheetView topLeftCell="A51" workbookViewId="0">
      <selection activeCell="K24" sqref="K24"/>
    </sheetView>
  </sheetViews>
  <sheetFormatPr defaultRowHeight="13.2" x14ac:dyDescent="0.25"/>
  <cols>
    <col min="1" max="1" width="3.6640625" customWidth="1"/>
    <col min="2" max="2" width="41" customWidth="1"/>
    <col min="3" max="3" width="7.6640625" customWidth="1"/>
    <col min="4" max="4" width="13" customWidth="1"/>
    <col min="5" max="5" width="12.5546875" customWidth="1"/>
    <col min="6" max="6" width="10" customWidth="1"/>
  </cols>
  <sheetData>
    <row r="1" spans="1:7" x14ac:dyDescent="0.25">
      <c r="C1" s="1"/>
      <c r="D1" s="1"/>
      <c r="E1" s="358" t="s">
        <v>407</v>
      </c>
      <c r="F1" s="358"/>
      <c r="G1" s="1"/>
    </row>
    <row r="2" spans="1:7" x14ac:dyDescent="0.25">
      <c r="A2" s="18" t="s">
        <v>47</v>
      </c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ht="15.6" x14ac:dyDescent="0.25">
      <c r="A4" s="3" t="s">
        <v>46</v>
      </c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ht="15.6" x14ac:dyDescent="0.25">
      <c r="A6" s="3" t="s">
        <v>45</v>
      </c>
      <c r="B6" s="1"/>
      <c r="C6" s="1"/>
      <c r="D6" s="1"/>
      <c r="E6" s="1"/>
      <c r="F6" s="1"/>
    </row>
    <row r="7" spans="1:7" x14ac:dyDescent="0.25">
      <c r="A7" s="1"/>
      <c r="B7" s="1"/>
      <c r="C7" s="1"/>
      <c r="D7" s="1"/>
      <c r="E7" s="1"/>
      <c r="F7" s="1"/>
    </row>
    <row r="8" spans="1:7" x14ac:dyDescent="0.25">
      <c r="A8" s="17" t="s">
        <v>438</v>
      </c>
      <c r="B8" s="17"/>
      <c r="C8" s="17"/>
      <c r="D8" s="1"/>
      <c r="E8" s="1"/>
      <c r="F8" s="1"/>
    </row>
    <row r="9" spans="1:7" ht="15.6" x14ac:dyDescent="0.25">
      <c r="A9" s="3" t="s">
        <v>44</v>
      </c>
      <c r="B9" s="1"/>
      <c r="C9" s="1"/>
      <c r="D9" s="1"/>
      <c r="E9" s="1"/>
      <c r="F9" s="1"/>
    </row>
    <row r="10" spans="1:7" x14ac:dyDescent="0.25">
      <c r="A10" s="1"/>
      <c r="B10" s="1"/>
      <c r="C10" s="1"/>
      <c r="D10" s="1"/>
      <c r="E10" s="1"/>
      <c r="F10" s="1"/>
    </row>
    <row r="11" spans="1:7" ht="52.8" x14ac:dyDescent="0.25">
      <c r="A11" s="303" t="s">
        <v>43</v>
      </c>
      <c r="B11" s="303" t="s">
        <v>42</v>
      </c>
      <c r="C11" s="303" t="s">
        <v>41</v>
      </c>
      <c r="D11" s="318" t="s">
        <v>439</v>
      </c>
      <c r="E11" s="319" t="s">
        <v>440</v>
      </c>
      <c r="F11" s="316" t="s">
        <v>40</v>
      </c>
    </row>
    <row r="12" spans="1:7" x14ac:dyDescent="0.25">
      <c r="A12" s="15" t="s">
        <v>39</v>
      </c>
      <c r="B12" s="7" t="s">
        <v>38</v>
      </c>
      <c r="C12" s="300"/>
      <c r="D12" s="5">
        <f>SUM(D13:D50)</f>
        <v>0</v>
      </c>
      <c r="E12" s="5">
        <f>SUM(E13:E50)</f>
        <v>0</v>
      </c>
      <c r="F12" s="4" t="e">
        <f t="shared" ref="F12:F61" si="0">E12/D12*100</f>
        <v>#DIV/0!</v>
      </c>
    </row>
    <row r="13" spans="1:7" x14ac:dyDescent="0.25">
      <c r="A13" s="303" t="s">
        <v>235</v>
      </c>
      <c r="B13" s="12" t="s">
        <v>37</v>
      </c>
      <c r="C13" s="301" t="s">
        <v>328</v>
      </c>
      <c r="D13" s="9"/>
      <c r="E13" s="9"/>
      <c r="F13" s="4" t="e">
        <f t="shared" si="0"/>
        <v>#DIV/0!</v>
      </c>
    </row>
    <row r="14" spans="1:7" x14ac:dyDescent="0.25">
      <c r="A14" s="303" t="s">
        <v>233</v>
      </c>
      <c r="B14" s="12" t="s">
        <v>36</v>
      </c>
      <c r="C14" s="301" t="s">
        <v>329</v>
      </c>
      <c r="D14" s="9"/>
      <c r="E14" s="9"/>
      <c r="F14" s="4" t="e">
        <f t="shared" si="0"/>
        <v>#DIV/0!</v>
      </c>
    </row>
    <row r="15" spans="1:7" x14ac:dyDescent="0.25">
      <c r="A15" s="303" t="s">
        <v>227</v>
      </c>
      <c r="B15" s="12" t="s">
        <v>35</v>
      </c>
      <c r="C15" s="301" t="s">
        <v>369</v>
      </c>
      <c r="D15" s="9"/>
      <c r="E15" s="9"/>
      <c r="F15" s="4" t="e">
        <f t="shared" si="0"/>
        <v>#DIV/0!</v>
      </c>
    </row>
    <row r="16" spans="1:7" x14ac:dyDescent="0.25">
      <c r="A16" s="303" t="s">
        <v>225</v>
      </c>
      <c r="B16" s="12" t="s">
        <v>34</v>
      </c>
      <c r="C16" s="301" t="s">
        <v>370</v>
      </c>
      <c r="D16" s="9"/>
      <c r="E16" s="9"/>
      <c r="F16" s="4" t="e">
        <f t="shared" si="0"/>
        <v>#DIV/0!</v>
      </c>
    </row>
    <row r="17" spans="1:6" x14ac:dyDescent="0.25">
      <c r="A17" s="303" t="s">
        <v>272</v>
      </c>
      <c r="B17" s="12" t="s">
        <v>33</v>
      </c>
      <c r="C17" s="301" t="s">
        <v>371</v>
      </c>
      <c r="D17" s="9"/>
      <c r="E17" s="9"/>
      <c r="F17" s="4" t="e">
        <f t="shared" si="0"/>
        <v>#DIV/0!</v>
      </c>
    </row>
    <row r="18" spans="1:6" x14ac:dyDescent="0.25">
      <c r="A18" s="303" t="s">
        <v>270</v>
      </c>
      <c r="B18" s="12" t="s">
        <v>32</v>
      </c>
      <c r="C18" s="301" t="s">
        <v>372</v>
      </c>
      <c r="D18" s="9"/>
      <c r="E18" s="9"/>
      <c r="F18" s="4" t="e">
        <f t="shared" si="0"/>
        <v>#DIV/0!</v>
      </c>
    </row>
    <row r="19" spans="1:6" ht="25.5" customHeight="1" x14ac:dyDescent="0.25">
      <c r="A19" s="303" t="s">
        <v>339</v>
      </c>
      <c r="B19" s="11" t="s">
        <v>31</v>
      </c>
      <c r="C19" s="301" t="s">
        <v>373</v>
      </c>
      <c r="D19" s="9"/>
      <c r="E19" s="9"/>
      <c r="F19" s="4" t="e">
        <f t="shared" si="0"/>
        <v>#DIV/0!</v>
      </c>
    </row>
    <row r="20" spans="1:6" x14ac:dyDescent="0.25">
      <c r="A20" s="303" t="s">
        <v>340</v>
      </c>
      <c r="B20" s="12" t="s">
        <v>30</v>
      </c>
      <c r="C20" s="301" t="s">
        <v>374</v>
      </c>
      <c r="D20" s="9"/>
      <c r="E20" s="9"/>
      <c r="F20" s="4" t="e">
        <f t="shared" si="0"/>
        <v>#DIV/0!</v>
      </c>
    </row>
    <row r="21" spans="1:6" ht="13.5" customHeight="1" x14ac:dyDescent="0.25">
      <c r="A21" s="303" t="s">
        <v>341</v>
      </c>
      <c r="B21" s="297" t="s">
        <v>29</v>
      </c>
      <c r="C21" s="327" t="s">
        <v>375</v>
      </c>
      <c r="D21" s="9"/>
      <c r="E21" s="9"/>
      <c r="F21" s="4" t="e">
        <f t="shared" si="0"/>
        <v>#DIV/0!</v>
      </c>
    </row>
    <row r="22" spans="1:6" ht="13.5" customHeight="1" x14ac:dyDescent="0.25">
      <c r="A22" s="303" t="s">
        <v>342</v>
      </c>
      <c r="B22" s="12" t="s">
        <v>28</v>
      </c>
      <c r="C22" s="301" t="s">
        <v>376</v>
      </c>
      <c r="D22" s="9"/>
      <c r="E22" s="9"/>
      <c r="F22" s="4" t="e">
        <f t="shared" si="0"/>
        <v>#DIV/0!</v>
      </c>
    </row>
    <row r="23" spans="1:6" x14ac:dyDescent="0.25">
      <c r="A23" s="303" t="s">
        <v>343</v>
      </c>
      <c r="B23" s="12" t="s">
        <v>27</v>
      </c>
      <c r="C23" s="301" t="s">
        <v>377</v>
      </c>
      <c r="D23" s="9"/>
      <c r="E23" s="9"/>
      <c r="F23" s="4" t="e">
        <f t="shared" si="0"/>
        <v>#DIV/0!</v>
      </c>
    </row>
    <row r="24" spans="1:6" ht="27" customHeight="1" x14ac:dyDescent="0.25">
      <c r="A24" s="303" t="s">
        <v>344</v>
      </c>
      <c r="B24" s="11" t="s">
        <v>26</v>
      </c>
      <c r="C24" s="301" t="s">
        <v>378</v>
      </c>
      <c r="D24" s="9"/>
      <c r="E24" s="9"/>
      <c r="F24" s="4" t="e">
        <f t="shared" si="0"/>
        <v>#DIV/0!</v>
      </c>
    </row>
    <row r="25" spans="1:6" ht="15.75" customHeight="1" x14ac:dyDescent="0.25">
      <c r="A25" s="303" t="s">
        <v>345</v>
      </c>
      <c r="B25" s="12" t="s">
        <v>25</v>
      </c>
      <c r="C25" s="301" t="s">
        <v>379</v>
      </c>
      <c r="D25" s="9"/>
      <c r="E25" s="9"/>
      <c r="F25" s="4" t="e">
        <f t="shared" si="0"/>
        <v>#DIV/0!</v>
      </c>
    </row>
    <row r="26" spans="1:6" ht="37.5" customHeight="1" x14ac:dyDescent="0.25">
      <c r="A26" s="303" t="s">
        <v>346</v>
      </c>
      <c r="B26" s="11" t="s">
        <v>24</v>
      </c>
      <c r="C26" s="301" t="s">
        <v>380</v>
      </c>
      <c r="D26" s="9"/>
      <c r="E26" s="9"/>
      <c r="F26" s="4" t="e">
        <f t="shared" si="0"/>
        <v>#DIV/0!</v>
      </c>
    </row>
    <row r="27" spans="1:6" ht="15.75" customHeight="1" x14ac:dyDescent="0.25">
      <c r="A27" s="303" t="s">
        <v>347</v>
      </c>
      <c r="B27" s="12" t="s">
        <v>23</v>
      </c>
      <c r="C27" s="301" t="s">
        <v>381</v>
      </c>
      <c r="D27" s="9"/>
      <c r="E27" s="9"/>
      <c r="F27" s="4" t="e">
        <f t="shared" si="0"/>
        <v>#DIV/0!</v>
      </c>
    </row>
    <row r="28" spans="1:6" ht="16.5" customHeight="1" x14ac:dyDescent="0.25">
      <c r="A28" s="303" t="s">
        <v>348</v>
      </c>
      <c r="B28" s="11" t="s">
        <v>22</v>
      </c>
      <c r="C28" s="301" t="s">
        <v>382</v>
      </c>
      <c r="D28" s="9"/>
      <c r="E28" s="9"/>
      <c r="F28" s="4" t="e">
        <f t="shared" si="0"/>
        <v>#DIV/0!</v>
      </c>
    </row>
    <row r="29" spans="1:6" ht="29.25" customHeight="1" x14ac:dyDescent="0.25">
      <c r="A29" s="303" t="s">
        <v>349</v>
      </c>
      <c r="B29" s="11" t="s">
        <v>21</v>
      </c>
      <c r="C29" s="301" t="s">
        <v>383</v>
      </c>
      <c r="D29" s="9"/>
      <c r="E29" s="9"/>
      <c r="F29" s="4" t="e">
        <f t="shared" si="0"/>
        <v>#DIV/0!</v>
      </c>
    </row>
    <row r="30" spans="1:6" ht="15" customHeight="1" x14ac:dyDescent="0.25">
      <c r="A30" s="303" t="s">
        <v>350</v>
      </c>
      <c r="B30" s="12" t="s">
        <v>20</v>
      </c>
      <c r="C30" s="301" t="s">
        <v>384</v>
      </c>
      <c r="D30" s="9"/>
      <c r="E30" s="9"/>
      <c r="F30" s="4" t="e">
        <f t="shared" si="0"/>
        <v>#DIV/0!</v>
      </c>
    </row>
    <row r="31" spans="1:6" ht="26.4" x14ac:dyDescent="0.25">
      <c r="A31" s="303" t="s">
        <v>351</v>
      </c>
      <c r="B31" s="11" t="s">
        <v>332</v>
      </c>
      <c r="C31" s="301" t="s">
        <v>333</v>
      </c>
      <c r="D31" s="9"/>
      <c r="E31" s="9"/>
      <c r="F31" s="4" t="e">
        <f t="shared" si="0"/>
        <v>#DIV/0!</v>
      </c>
    </row>
    <row r="32" spans="1:6" ht="27.6" customHeight="1" x14ac:dyDescent="0.25">
      <c r="A32" s="303" t="s">
        <v>352</v>
      </c>
      <c r="B32" s="296" t="s">
        <v>331</v>
      </c>
      <c r="C32" s="301" t="s">
        <v>330</v>
      </c>
      <c r="D32" s="9"/>
      <c r="E32" s="9"/>
      <c r="F32" s="4" t="e">
        <f t="shared" si="0"/>
        <v>#DIV/0!</v>
      </c>
    </row>
    <row r="33" spans="1:6" ht="14.25" customHeight="1" x14ac:dyDescent="0.25">
      <c r="A33" s="303" t="s">
        <v>353</v>
      </c>
      <c r="B33" s="12" t="s">
        <v>19</v>
      </c>
      <c r="C33" s="301" t="s">
        <v>385</v>
      </c>
      <c r="D33" s="9"/>
      <c r="E33" s="9"/>
      <c r="F33" s="4" t="e">
        <f t="shared" si="0"/>
        <v>#DIV/0!</v>
      </c>
    </row>
    <row r="34" spans="1:6" ht="14.25" customHeight="1" x14ac:dyDescent="0.25">
      <c r="A34" s="303" t="s">
        <v>354</v>
      </c>
      <c r="B34" s="12" t="s">
        <v>411</v>
      </c>
      <c r="C34" s="327" t="s">
        <v>410</v>
      </c>
      <c r="D34" s="9"/>
      <c r="E34" s="9"/>
      <c r="F34" s="4" t="e">
        <f t="shared" si="0"/>
        <v>#DIV/0!</v>
      </c>
    </row>
    <row r="35" spans="1:6" ht="16.5" customHeight="1" x14ac:dyDescent="0.25">
      <c r="A35" s="303" t="s">
        <v>355</v>
      </c>
      <c r="B35" s="297" t="s">
        <v>334</v>
      </c>
      <c r="C35" s="301" t="s">
        <v>335</v>
      </c>
      <c r="D35" s="9"/>
      <c r="E35" s="9"/>
      <c r="F35" s="4" t="e">
        <f t="shared" si="0"/>
        <v>#DIV/0!</v>
      </c>
    </row>
    <row r="36" spans="1:6" ht="26.4" x14ac:dyDescent="0.25">
      <c r="A36" s="303" t="s">
        <v>356</v>
      </c>
      <c r="B36" s="296" t="s">
        <v>337</v>
      </c>
      <c r="C36" s="301" t="s">
        <v>336</v>
      </c>
      <c r="D36" s="9"/>
      <c r="E36" s="9"/>
      <c r="F36" s="4" t="e">
        <f t="shared" si="0"/>
        <v>#DIV/0!</v>
      </c>
    </row>
    <row r="37" spans="1:6" ht="26.4" x14ac:dyDescent="0.25">
      <c r="A37" s="303" t="s">
        <v>357</v>
      </c>
      <c r="B37" s="296" t="s">
        <v>388</v>
      </c>
      <c r="C37" s="301" t="s">
        <v>387</v>
      </c>
      <c r="D37" s="9"/>
      <c r="E37" s="9"/>
      <c r="F37" s="4" t="e">
        <f t="shared" si="0"/>
        <v>#DIV/0!</v>
      </c>
    </row>
    <row r="38" spans="1:6" x14ac:dyDescent="0.25">
      <c r="A38" s="303" t="s">
        <v>358</v>
      </c>
      <c r="B38" s="296" t="s">
        <v>13</v>
      </c>
      <c r="C38" s="301" t="s">
        <v>386</v>
      </c>
      <c r="D38" s="9"/>
      <c r="E38" s="9"/>
      <c r="F38" s="4" t="e">
        <f t="shared" si="0"/>
        <v>#DIV/0!</v>
      </c>
    </row>
    <row r="39" spans="1:6" ht="64.5" customHeight="1" x14ac:dyDescent="0.25">
      <c r="A39" s="303" t="s">
        <v>359</v>
      </c>
      <c r="B39" s="11" t="s">
        <v>18</v>
      </c>
      <c r="C39" s="301" t="s">
        <v>398</v>
      </c>
      <c r="D39" s="9"/>
      <c r="E39" s="9"/>
      <c r="F39" s="4" t="e">
        <f t="shared" si="0"/>
        <v>#DIV/0!</v>
      </c>
    </row>
    <row r="40" spans="1:6" x14ac:dyDescent="0.25">
      <c r="A40" s="303" t="s">
        <v>360</v>
      </c>
      <c r="B40" s="12" t="s">
        <v>17</v>
      </c>
      <c r="C40" s="301" t="s">
        <v>394</v>
      </c>
      <c r="D40" s="9"/>
      <c r="E40" s="9"/>
      <c r="F40" s="4" t="e">
        <f t="shared" si="0"/>
        <v>#DIV/0!</v>
      </c>
    </row>
    <row r="41" spans="1:6" ht="24.75" customHeight="1" x14ac:dyDescent="0.25">
      <c r="A41" s="303" t="s">
        <v>361</v>
      </c>
      <c r="B41" s="11" t="s">
        <v>16</v>
      </c>
      <c r="C41" s="301" t="s">
        <v>392</v>
      </c>
      <c r="D41" s="9"/>
      <c r="E41" s="9"/>
      <c r="F41" s="4" t="e">
        <f t="shared" si="0"/>
        <v>#DIV/0!</v>
      </c>
    </row>
    <row r="42" spans="1:6" x14ac:dyDescent="0.25">
      <c r="A42" s="303" t="s">
        <v>362</v>
      </c>
      <c r="B42" s="12" t="s">
        <v>15</v>
      </c>
      <c r="C42" s="301" t="s">
        <v>393</v>
      </c>
      <c r="D42" s="9"/>
      <c r="E42" s="9"/>
      <c r="F42" s="4" t="e">
        <f t="shared" si="0"/>
        <v>#DIV/0!</v>
      </c>
    </row>
    <row r="43" spans="1:6" ht="26.4" x14ac:dyDescent="0.25">
      <c r="A43" s="303" t="s">
        <v>363</v>
      </c>
      <c r="B43" s="11" t="s">
        <v>430</v>
      </c>
      <c r="C43" s="327" t="s">
        <v>336</v>
      </c>
      <c r="D43" s="9"/>
      <c r="E43" s="9"/>
      <c r="F43" s="4" t="e">
        <f t="shared" si="0"/>
        <v>#DIV/0!</v>
      </c>
    </row>
    <row r="44" spans="1:6" ht="27" customHeight="1" x14ac:dyDescent="0.25">
      <c r="A44" s="303" t="s">
        <v>364</v>
      </c>
      <c r="B44" s="11" t="s">
        <v>14</v>
      </c>
      <c r="C44" s="301" t="s">
        <v>387</v>
      </c>
      <c r="D44" s="9"/>
      <c r="E44" s="9"/>
      <c r="F44" s="4" t="e">
        <f t="shared" si="0"/>
        <v>#DIV/0!</v>
      </c>
    </row>
    <row r="45" spans="1:6" x14ac:dyDescent="0.25">
      <c r="A45" s="303" t="s">
        <v>365</v>
      </c>
      <c r="B45" s="12" t="s">
        <v>13</v>
      </c>
      <c r="C45" s="301" t="s">
        <v>386</v>
      </c>
      <c r="D45" s="9"/>
      <c r="E45" s="9"/>
      <c r="F45" s="4" t="e">
        <f t="shared" si="0"/>
        <v>#DIV/0!</v>
      </c>
    </row>
    <row r="46" spans="1:6" ht="26.4" x14ac:dyDescent="0.25">
      <c r="A46" s="303" t="s">
        <v>366</v>
      </c>
      <c r="B46" s="11" t="s">
        <v>431</v>
      </c>
      <c r="C46" s="327" t="s">
        <v>429</v>
      </c>
      <c r="D46" s="9"/>
      <c r="E46" s="9"/>
      <c r="F46" s="4" t="e">
        <f t="shared" si="0"/>
        <v>#DIV/0!</v>
      </c>
    </row>
    <row r="47" spans="1:6" ht="26.4" x14ac:dyDescent="0.25">
      <c r="A47" s="303" t="s">
        <v>367</v>
      </c>
      <c r="B47" s="11" t="s">
        <v>6</v>
      </c>
      <c r="C47" s="295">
        <v>2007</v>
      </c>
      <c r="D47" s="9"/>
      <c r="E47" s="9"/>
      <c r="F47" s="4" t="e">
        <f t="shared" si="0"/>
        <v>#DIV/0!</v>
      </c>
    </row>
    <row r="48" spans="1:6" ht="32.25" customHeight="1" x14ac:dyDescent="0.25">
      <c r="A48" s="303" t="s">
        <v>389</v>
      </c>
      <c r="B48" s="11" t="s">
        <v>6</v>
      </c>
      <c r="C48" s="299">
        <v>2009</v>
      </c>
      <c r="D48" s="9"/>
      <c r="E48" s="9"/>
      <c r="F48" s="4" t="e">
        <f t="shared" si="0"/>
        <v>#DIV/0!</v>
      </c>
    </row>
    <row r="49" spans="1:6" ht="26.25" customHeight="1" x14ac:dyDescent="0.25">
      <c r="A49" s="303" t="s">
        <v>390</v>
      </c>
      <c r="B49" s="11" t="s">
        <v>432</v>
      </c>
      <c r="C49" s="295">
        <v>2680</v>
      </c>
      <c r="D49" s="9"/>
      <c r="E49" s="9"/>
      <c r="F49" s="4" t="e">
        <f t="shared" si="0"/>
        <v>#DIV/0!</v>
      </c>
    </row>
    <row r="50" spans="1:6" ht="44.4" customHeight="1" x14ac:dyDescent="0.25">
      <c r="A50" s="303" t="s">
        <v>391</v>
      </c>
      <c r="B50" s="11" t="s">
        <v>12</v>
      </c>
      <c r="C50" s="295">
        <v>2700</v>
      </c>
      <c r="D50" s="9"/>
      <c r="E50" s="9"/>
      <c r="F50" s="4" t="e">
        <f t="shared" si="0"/>
        <v>#DIV/0!</v>
      </c>
    </row>
    <row r="51" spans="1:6" ht="17.399999999999999" customHeight="1" x14ac:dyDescent="0.25">
      <c r="A51" s="13" t="s">
        <v>11</v>
      </c>
      <c r="B51" s="7" t="s">
        <v>10</v>
      </c>
      <c r="C51" s="300"/>
      <c r="D51" s="5">
        <f>SUM(D52:D59)</f>
        <v>0</v>
      </c>
      <c r="E51" s="5"/>
      <c r="F51" s="4" t="e">
        <f t="shared" si="0"/>
        <v>#DIV/0!</v>
      </c>
    </row>
    <row r="52" spans="1:6" ht="39" customHeight="1" x14ac:dyDescent="0.25">
      <c r="A52" s="302" t="s">
        <v>235</v>
      </c>
      <c r="B52" s="11" t="s">
        <v>9</v>
      </c>
      <c r="C52" s="301" t="s">
        <v>395</v>
      </c>
      <c r="D52" s="9"/>
      <c r="E52" s="9"/>
      <c r="F52" s="4" t="e">
        <f t="shared" si="0"/>
        <v>#DIV/0!</v>
      </c>
    </row>
    <row r="53" spans="1:6" ht="32.4" customHeight="1" x14ac:dyDescent="0.25">
      <c r="A53" s="302" t="s">
        <v>233</v>
      </c>
      <c r="B53" s="11" t="s">
        <v>8</v>
      </c>
      <c r="C53" s="301" t="s">
        <v>396</v>
      </c>
      <c r="D53" s="9"/>
      <c r="E53" s="9"/>
      <c r="F53" s="4" t="e">
        <f t="shared" si="0"/>
        <v>#DIV/0!</v>
      </c>
    </row>
    <row r="54" spans="1:6" ht="15.75" customHeight="1" x14ac:dyDescent="0.25">
      <c r="A54" s="302" t="s">
        <v>227</v>
      </c>
      <c r="B54" s="12" t="s">
        <v>7</v>
      </c>
      <c r="C54" s="301" t="s">
        <v>397</v>
      </c>
      <c r="D54" s="9"/>
      <c r="E54" s="9"/>
      <c r="F54" s="4" t="e">
        <f t="shared" si="0"/>
        <v>#DIV/0!</v>
      </c>
    </row>
    <row r="55" spans="1:6" ht="26.4" x14ac:dyDescent="0.25">
      <c r="A55" s="302" t="s">
        <v>225</v>
      </c>
      <c r="B55" s="11" t="s">
        <v>6</v>
      </c>
      <c r="C55" s="295">
        <v>6207</v>
      </c>
      <c r="D55" s="9"/>
      <c r="E55" s="9"/>
      <c r="F55" s="4" t="e">
        <f t="shared" si="0"/>
        <v>#DIV/0!</v>
      </c>
    </row>
    <row r="56" spans="1:6" ht="28.5" customHeight="1" x14ac:dyDescent="0.25">
      <c r="A56" s="302" t="s">
        <v>272</v>
      </c>
      <c r="B56" s="11" t="s">
        <v>6</v>
      </c>
      <c r="C56" s="299">
        <v>6209</v>
      </c>
      <c r="D56" s="9"/>
      <c r="E56" s="9"/>
      <c r="F56" s="4" t="e">
        <f t="shared" si="0"/>
        <v>#DIV/0!</v>
      </c>
    </row>
    <row r="57" spans="1:6" ht="54.75" customHeight="1" x14ac:dyDescent="0.25">
      <c r="A57" s="302" t="s">
        <v>270</v>
      </c>
      <c r="B57" s="11" t="s">
        <v>5</v>
      </c>
      <c r="C57" s="295">
        <v>6260</v>
      </c>
      <c r="D57" s="9"/>
      <c r="E57" s="9"/>
      <c r="F57" s="4" t="e">
        <f t="shared" si="0"/>
        <v>#DIV/0!</v>
      </c>
    </row>
    <row r="58" spans="1:6" ht="38.25" customHeight="1" x14ac:dyDescent="0.25">
      <c r="A58" s="302" t="s">
        <v>339</v>
      </c>
      <c r="B58" s="11" t="s">
        <v>4</v>
      </c>
      <c r="C58" s="295">
        <v>6290</v>
      </c>
      <c r="D58" s="9"/>
      <c r="E58" s="9"/>
      <c r="F58" s="4" t="e">
        <f t="shared" si="0"/>
        <v>#DIV/0!</v>
      </c>
    </row>
    <row r="59" spans="1:6" ht="26.4" x14ac:dyDescent="0.25">
      <c r="A59" s="302" t="s">
        <v>340</v>
      </c>
      <c r="B59" s="296" t="s">
        <v>338</v>
      </c>
      <c r="C59" s="298">
        <v>6690</v>
      </c>
      <c r="D59" s="9"/>
      <c r="E59" s="9"/>
      <c r="F59" s="4" t="e">
        <f t="shared" si="0"/>
        <v>#DIV/0!</v>
      </c>
    </row>
    <row r="60" spans="1:6" x14ac:dyDescent="0.25">
      <c r="A60" s="6"/>
      <c r="B60" s="6"/>
      <c r="C60" s="6"/>
      <c r="D60" s="9"/>
      <c r="E60" s="9"/>
      <c r="F60" s="4" t="e">
        <f t="shared" si="0"/>
        <v>#DIV/0!</v>
      </c>
    </row>
    <row r="61" spans="1:6" ht="15.6" x14ac:dyDescent="0.25">
      <c r="A61" s="8"/>
      <c r="B61" s="7" t="s">
        <v>3</v>
      </c>
      <c r="C61" s="6"/>
      <c r="D61" s="5">
        <f>D51+D12</f>
        <v>0</v>
      </c>
      <c r="E61" s="5"/>
      <c r="F61" s="4" t="e">
        <f t="shared" si="0"/>
        <v>#DIV/0!</v>
      </c>
    </row>
    <row r="62" spans="1:6" x14ac:dyDescent="0.25">
      <c r="A62" s="1"/>
      <c r="B62" s="1"/>
      <c r="C62" s="1"/>
      <c r="D62" s="1"/>
      <c r="E62" s="1"/>
      <c r="F62" s="1"/>
    </row>
    <row r="63" spans="1:6" ht="15.6" x14ac:dyDescent="0.25">
      <c r="A63" s="3" t="s">
        <v>2</v>
      </c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2" t="s">
        <v>1</v>
      </c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2" t="s">
        <v>0</v>
      </c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</sheetData>
  <mergeCells count="1">
    <mergeCell ref="E1:F1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9473-E563-491E-8362-E629DF40A701}">
  <dimension ref="A1:K20"/>
  <sheetViews>
    <sheetView tabSelected="1" workbookViewId="0">
      <selection activeCell="B13" sqref="B13"/>
    </sheetView>
  </sheetViews>
  <sheetFormatPr defaultRowHeight="13.2" x14ac:dyDescent="0.25"/>
  <cols>
    <col min="1" max="1" width="5.5546875" customWidth="1"/>
    <col min="2" max="2" width="5.88671875" customWidth="1"/>
    <col min="3" max="3" width="8.77734375" customWidth="1"/>
    <col min="4" max="4" width="6.109375" hidden="1" customWidth="1"/>
    <col min="6" max="6" width="14.88671875" customWidth="1"/>
    <col min="7" max="7" width="13" customWidth="1"/>
    <col min="8" max="8" width="12.77734375" customWidth="1"/>
    <col min="9" max="9" width="10.44140625" customWidth="1"/>
    <col min="10" max="10" width="8.109375" customWidth="1"/>
  </cols>
  <sheetData>
    <row r="1" spans="1:10" x14ac:dyDescent="0.25">
      <c r="I1" t="s">
        <v>428</v>
      </c>
    </row>
    <row r="2" spans="1:10" ht="24" customHeight="1" x14ac:dyDescent="0.25">
      <c r="A2" s="348" t="s">
        <v>265</v>
      </c>
      <c r="B2" s="348"/>
    </row>
    <row r="3" spans="1:10" ht="26.4" customHeight="1" x14ac:dyDescent="0.25">
      <c r="A3" s="326" t="s">
        <v>426</v>
      </c>
      <c r="B3" s="347"/>
      <c r="C3" s="347"/>
      <c r="D3" s="347"/>
      <c r="E3" s="347"/>
      <c r="F3" s="347"/>
      <c r="G3" s="347"/>
    </row>
    <row r="4" spans="1:10" ht="13.8" thickBot="1" x14ac:dyDescent="0.3"/>
    <row r="5" spans="1:10" ht="14.4" thickBot="1" x14ac:dyDescent="0.35">
      <c r="A5" s="444" t="s">
        <v>414</v>
      </c>
      <c r="B5" s="445"/>
      <c r="C5" s="446"/>
      <c r="D5" s="446"/>
      <c r="E5" s="447" t="s">
        <v>415</v>
      </c>
      <c r="F5" s="448"/>
      <c r="G5" s="433" t="s">
        <v>468</v>
      </c>
      <c r="H5" s="433" t="s">
        <v>464</v>
      </c>
      <c r="I5" s="435" t="s">
        <v>425</v>
      </c>
      <c r="J5" s="437" t="s">
        <v>427</v>
      </c>
    </row>
    <row r="6" spans="1:10" ht="31.8" customHeight="1" thickBot="1" x14ac:dyDescent="0.3">
      <c r="A6" s="350" t="s">
        <v>416</v>
      </c>
      <c r="B6" s="351" t="s">
        <v>417</v>
      </c>
      <c r="C6" s="439" t="s">
        <v>418</v>
      </c>
      <c r="D6" s="440"/>
      <c r="E6" s="449"/>
      <c r="F6" s="450"/>
      <c r="G6" s="451"/>
      <c r="H6" s="434"/>
      <c r="I6" s="436"/>
      <c r="J6" s="438"/>
    </row>
    <row r="7" spans="1:10" ht="21" customHeight="1" thickBot="1" x14ac:dyDescent="0.3">
      <c r="A7" s="334">
        <v>1</v>
      </c>
      <c r="B7" s="335">
        <v>2</v>
      </c>
      <c r="C7" s="452">
        <v>3</v>
      </c>
      <c r="D7" s="452"/>
      <c r="E7" s="452">
        <v>4</v>
      </c>
      <c r="F7" s="452"/>
      <c r="G7" s="336">
        <v>5</v>
      </c>
      <c r="H7" s="337">
        <v>6</v>
      </c>
      <c r="I7" s="337">
        <v>7</v>
      </c>
      <c r="J7" s="338">
        <v>8</v>
      </c>
    </row>
    <row r="8" spans="1:10" ht="24.6" customHeight="1" thickBot="1" x14ac:dyDescent="0.3">
      <c r="A8" s="453" t="s">
        <v>420</v>
      </c>
      <c r="B8" s="454"/>
      <c r="C8" s="454"/>
      <c r="D8" s="454"/>
      <c r="E8" s="454"/>
      <c r="F8" s="454"/>
      <c r="G8" s="331"/>
      <c r="H8" s="331"/>
      <c r="I8" s="331"/>
      <c r="J8" s="332"/>
    </row>
    <row r="9" spans="1:10" ht="27" customHeight="1" thickBot="1" x14ac:dyDescent="0.3">
      <c r="A9" s="328">
        <v>801</v>
      </c>
      <c r="B9" s="329">
        <v>80104</v>
      </c>
      <c r="C9" s="455">
        <v>2540</v>
      </c>
      <c r="D9" s="456"/>
      <c r="E9" s="457" t="s">
        <v>421</v>
      </c>
      <c r="F9" s="458"/>
      <c r="G9" s="331"/>
      <c r="H9" s="331"/>
      <c r="I9" s="331" t="e">
        <f>H9/G9</f>
        <v>#DIV/0!</v>
      </c>
      <c r="J9" s="332"/>
    </row>
    <row r="10" spans="1:10" ht="24" customHeight="1" thickBot="1" x14ac:dyDescent="0.3">
      <c r="A10" s="342">
        <v>801</v>
      </c>
      <c r="B10" s="343">
        <v>80106</v>
      </c>
      <c r="C10" s="441">
        <v>2540</v>
      </c>
      <c r="D10" s="441"/>
      <c r="E10" s="442" t="s">
        <v>421</v>
      </c>
      <c r="F10" s="443"/>
      <c r="G10" s="344"/>
      <c r="H10" s="344"/>
      <c r="I10" s="331" t="e">
        <f>H10/G10</f>
        <v>#DIV/0!</v>
      </c>
      <c r="J10" s="345"/>
    </row>
    <row r="11" spans="1:10" ht="21.6" customHeight="1" thickBot="1" x14ac:dyDescent="0.3">
      <c r="A11" s="328"/>
      <c r="B11" s="329"/>
      <c r="C11" s="459"/>
      <c r="D11" s="459"/>
      <c r="E11" s="460" t="s">
        <v>419</v>
      </c>
      <c r="F11" s="461"/>
      <c r="G11" s="331">
        <f>SUM(G9:G10)</f>
        <v>0</v>
      </c>
      <c r="H11" s="331">
        <f>SUM(G11)</f>
        <v>0</v>
      </c>
      <c r="I11" s="331"/>
      <c r="J11" s="332"/>
    </row>
    <row r="12" spans="1:10" ht="16.2" customHeight="1" thickBot="1" x14ac:dyDescent="0.3">
      <c r="A12" s="462" t="s">
        <v>422</v>
      </c>
      <c r="B12" s="463"/>
      <c r="C12" s="463"/>
      <c r="D12" s="463"/>
      <c r="E12" s="463"/>
      <c r="F12" s="463"/>
      <c r="G12" s="330"/>
      <c r="H12" s="330"/>
      <c r="I12" s="331"/>
      <c r="J12" s="346"/>
    </row>
    <row r="13" spans="1:10" ht="19.2" customHeight="1" thickBot="1" x14ac:dyDescent="0.3">
      <c r="A13" s="328">
        <v>855</v>
      </c>
      <c r="B13" s="329">
        <v>85516</v>
      </c>
      <c r="C13" s="455">
        <v>2830</v>
      </c>
      <c r="D13" s="464"/>
      <c r="E13" s="458" t="s">
        <v>423</v>
      </c>
      <c r="F13" s="465"/>
      <c r="G13" s="331"/>
      <c r="H13" s="331"/>
      <c r="I13" s="331" t="e">
        <f t="shared" ref="I13" si="0">H13/G13</f>
        <v>#DIV/0!</v>
      </c>
      <c r="J13" s="332"/>
    </row>
    <row r="14" spans="1:10" ht="19.8" customHeight="1" thickBot="1" x14ac:dyDescent="0.3">
      <c r="A14" s="339"/>
      <c r="B14" s="333"/>
      <c r="C14" s="466"/>
      <c r="D14" s="466"/>
      <c r="E14" s="467" t="s">
        <v>424</v>
      </c>
      <c r="F14" s="468"/>
      <c r="G14" s="340">
        <f>G13</f>
        <v>0</v>
      </c>
      <c r="H14" s="340">
        <f>H13</f>
        <v>0</v>
      </c>
      <c r="I14" s="340"/>
      <c r="J14" s="341"/>
    </row>
    <row r="16" spans="1:10" x14ac:dyDescent="0.25">
      <c r="A16" s="193" t="s">
        <v>223</v>
      </c>
      <c r="B16" s="325"/>
      <c r="C16" s="325"/>
      <c r="D16" s="325"/>
      <c r="E16" s="191"/>
    </row>
    <row r="17" spans="1:11" x14ac:dyDescent="0.25">
      <c r="A17" s="190" t="s">
        <v>222</v>
      </c>
      <c r="B17" s="324"/>
      <c r="C17" s="324"/>
      <c r="D17" s="324"/>
      <c r="E17" s="188"/>
    </row>
    <row r="18" spans="1:11" x14ac:dyDescent="0.25">
      <c r="A18" s="186" t="s">
        <v>221</v>
      </c>
      <c r="B18" s="186"/>
      <c r="C18" s="186"/>
      <c r="D18" s="186"/>
      <c r="E18" s="186"/>
    </row>
    <row r="19" spans="1:11" x14ac:dyDescent="0.25">
      <c r="A19" s="187"/>
      <c r="B19" s="186"/>
      <c r="C19" s="379" t="s">
        <v>220</v>
      </c>
      <c r="D19" s="379"/>
      <c r="E19" s="379"/>
    </row>
    <row r="20" spans="1:11" x14ac:dyDescent="0.25">
      <c r="A20" s="187"/>
      <c r="B20" s="186"/>
      <c r="C20" s="379"/>
      <c r="D20" s="379"/>
      <c r="E20" s="379"/>
      <c r="H20" s="27" t="s">
        <v>219</v>
      </c>
      <c r="I20" s="27"/>
      <c r="J20" s="27"/>
      <c r="K20" s="27"/>
    </row>
  </sheetData>
  <mergeCells count="23">
    <mergeCell ref="C19:E19"/>
    <mergeCell ref="C20:E20"/>
    <mergeCell ref="C11:D11"/>
    <mergeCell ref="E11:F11"/>
    <mergeCell ref="A12:F12"/>
    <mergeCell ref="C13:D13"/>
    <mergeCell ref="E13:F13"/>
    <mergeCell ref="C14:D14"/>
    <mergeCell ref="E14:F14"/>
    <mergeCell ref="H5:H6"/>
    <mergeCell ref="I5:I6"/>
    <mergeCell ref="J5:J6"/>
    <mergeCell ref="C6:D6"/>
    <mergeCell ref="C10:D10"/>
    <mergeCell ref="E10:F10"/>
    <mergeCell ref="A5:D5"/>
    <mergeCell ref="E5:F6"/>
    <mergeCell ref="G5:G6"/>
    <mergeCell ref="C7:D7"/>
    <mergeCell ref="E7:F7"/>
    <mergeCell ref="A8:F8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5542"/>
  <sheetViews>
    <sheetView topLeftCell="A21" workbookViewId="0">
      <selection activeCell="B26" sqref="B26"/>
    </sheetView>
  </sheetViews>
  <sheetFormatPr defaultRowHeight="13.2" x14ac:dyDescent="0.25"/>
  <cols>
    <col min="1" max="1" width="5.109375" customWidth="1"/>
    <col min="2" max="2" width="41.33203125" customWidth="1"/>
    <col min="3" max="3" width="8.6640625" customWidth="1"/>
    <col min="4" max="4" width="12.88671875" customWidth="1"/>
    <col min="5" max="5" width="11.44140625" customWidth="1"/>
    <col min="6" max="6" width="8.6640625" customWidth="1"/>
    <col min="7" max="7" width="14.5546875" customWidth="1"/>
  </cols>
  <sheetData>
    <row r="1" spans="1:7" x14ac:dyDescent="0.25">
      <c r="E1" s="18" t="s">
        <v>408</v>
      </c>
    </row>
    <row r="2" spans="1:7" x14ac:dyDescent="0.25">
      <c r="A2" s="18" t="s">
        <v>154</v>
      </c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15.6" x14ac:dyDescent="0.25">
      <c r="A4" s="3" t="s">
        <v>153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6" x14ac:dyDescent="0.25">
      <c r="A6" s="3" t="s">
        <v>152</v>
      </c>
      <c r="B6" s="1"/>
      <c r="C6" s="1"/>
      <c r="D6" s="1"/>
      <c r="E6" s="1"/>
      <c r="F6" s="1"/>
      <c r="G6" s="1"/>
    </row>
    <row r="7" spans="1:7" ht="15.6" x14ac:dyDescent="0.25">
      <c r="A7" s="3"/>
      <c r="B7" s="17" t="s">
        <v>441</v>
      </c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.6" x14ac:dyDescent="0.25">
      <c r="A9" s="3" t="s">
        <v>151</v>
      </c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ht="43.5" customHeight="1" x14ac:dyDescent="0.25">
      <c r="A11" s="307" t="s">
        <v>43</v>
      </c>
      <c r="B11" s="307" t="s">
        <v>42</v>
      </c>
      <c r="C11" s="306" t="s">
        <v>406</v>
      </c>
      <c r="D11" s="306" t="s">
        <v>443</v>
      </c>
      <c r="E11" s="306" t="s">
        <v>442</v>
      </c>
      <c r="F11" s="308" t="s">
        <v>150</v>
      </c>
    </row>
    <row r="12" spans="1:7" x14ac:dyDescent="0.25">
      <c r="A12" s="10">
        <v>1</v>
      </c>
      <c r="B12" s="7" t="s">
        <v>149</v>
      </c>
      <c r="C12" s="10" t="s">
        <v>57</v>
      </c>
      <c r="D12" s="5">
        <f>D14+D28+D35</f>
        <v>0</v>
      </c>
      <c r="E12" s="20">
        <f>E14+E28+E35</f>
        <v>0</v>
      </c>
      <c r="F12" s="305" t="e">
        <f>E12/D12*100</f>
        <v>#DIV/0!</v>
      </c>
    </row>
    <row r="13" spans="1:7" x14ac:dyDescent="0.25">
      <c r="A13" s="6"/>
      <c r="B13" s="6"/>
      <c r="C13" s="6"/>
      <c r="D13" s="9"/>
      <c r="E13" s="20"/>
      <c r="F13" s="305"/>
    </row>
    <row r="14" spans="1:7" x14ac:dyDescent="0.25">
      <c r="A14" s="14" t="s">
        <v>148</v>
      </c>
      <c r="B14" s="7" t="s">
        <v>147</v>
      </c>
      <c r="C14" s="304">
        <v>1400</v>
      </c>
      <c r="D14" s="5">
        <f>SUM(D15:D26)</f>
        <v>0</v>
      </c>
      <c r="E14" s="20">
        <f>SUM(E15:E26)</f>
        <v>0</v>
      </c>
      <c r="F14" s="305" t="e">
        <f t="shared" ref="F14:F33" si="0">E14/D14*100</f>
        <v>#DIV/0!</v>
      </c>
    </row>
    <row r="15" spans="1:7" x14ac:dyDescent="0.25">
      <c r="A15" s="10" t="s">
        <v>146</v>
      </c>
      <c r="B15" s="12" t="s">
        <v>145</v>
      </c>
      <c r="C15" s="10">
        <v>4010</v>
      </c>
      <c r="D15" s="9" t="s">
        <v>321</v>
      </c>
      <c r="E15" s="20" t="s">
        <v>321</v>
      </c>
      <c r="F15" s="305" t="e">
        <f t="shared" si="0"/>
        <v>#VALUE!</v>
      </c>
    </row>
    <row r="16" spans="1:7" x14ac:dyDescent="0.25">
      <c r="A16" s="10" t="s">
        <v>144</v>
      </c>
      <c r="B16" s="12" t="s">
        <v>143</v>
      </c>
      <c r="C16" s="10">
        <v>4040</v>
      </c>
      <c r="D16" s="9"/>
      <c r="E16" s="20"/>
      <c r="F16" s="305" t="e">
        <f t="shared" si="0"/>
        <v>#DIV/0!</v>
      </c>
    </row>
    <row r="17" spans="1:19" x14ac:dyDescent="0.25">
      <c r="A17" s="10" t="s">
        <v>142</v>
      </c>
      <c r="B17" s="12" t="s">
        <v>141</v>
      </c>
      <c r="C17" s="10">
        <v>4090</v>
      </c>
      <c r="D17" s="9"/>
      <c r="E17" s="20"/>
      <c r="F17" s="305" t="e">
        <f t="shared" si="0"/>
        <v>#DIV/0!</v>
      </c>
    </row>
    <row r="18" spans="1:19" x14ac:dyDescent="0.25">
      <c r="A18" s="10" t="s">
        <v>140</v>
      </c>
      <c r="B18" s="12" t="s">
        <v>139</v>
      </c>
      <c r="C18" s="10">
        <v>4100</v>
      </c>
      <c r="D18" s="9"/>
      <c r="E18" s="20"/>
      <c r="F18" s="305" t="e">
        <f t="shared" si="0"/>
        <v>#DIV/0!</v>
      </c>
      <c r="P18" s="27"/>
      <c r="Q18" s="27"/>
      <c r="R18" s="27"/>
      <c r="S18" s="27"/>
    </row>
    <row r="19" spans="1:19" x14ac:dyDescent="0.25">
      <c r="A19" s="10" t="s">
        <v>138</v>
      </c>
      <c r="B19" s="12" t="s">
        <v>137</v>
      </c>
      <c r="C19" s="10">
        <v>4110</v>
      </c>
      <c r="D19" s="9"/>
      <c r="E19" s="20"/>
      <c r="F19" s="305" t="e">
        <f t="shared" si="0"/>
        <v>#DIV/0!</v>
      </c>
    </row>
    <row r="20" spans="1:19" x14ac:dyDescent="0.25">
      <c r="A20" s="10" t="s">
        <v>136</v>
      </c>
      <c r="B20" s="12" t="s">
        <v>412</v>
      </c>
      <c r="C20" s="10">
        <v>4120</v>
      </c>
      <c r="D20" s="9"/>
      <c r="E20" s="20"/>
      <c r="F20" s="305" t="e">
        <f t="shared" si="0"/>
        <v>#DIV/0!</v>
      </c>
    </row>
    <row r="21" spans="1:19" x14ac:dyDescent="0.25">
      <c r="A21" s="10" t="s">
        <v>135</v>
      </c>
      <c r="B21" s="12" t="s">
        <v>134</v>
      </c>
      <c r="C21" s="10">
        <v>4170</v>
      </c>
      <c r="D21" s="9"/>
      <c r="E21" s="20"/>
      <c r="F21" s="305" t="e">
        <f t="shared" si="0"/>
        <v>#DIV/0!</v>
      </c>
    </row>
    <row r="22" spans="1:19" ht="28.5" customHeight="1" x14ac:dyDescent="0.25">
      <c r="A22" s="10" t="s">
        <v>400</v>
      </c>
      <c r="B22" s="296" t="s">
        <v>402</v>
      </c>
      <c r="C22" s="10">
        <v>4180</v>
      </c>
      <c r="D22" s="9"/>
      <c r="E22" s="20"/>
      <c r="F22" s="305" t="e">
        <f t="shared" si="0"/>
        <v>#DIV/0!</v>
      </c>
    </row>
    <row r="23" spans="1:19" ht="28.5" customHeight="1" x14ac:dyDescent="0.25">
      <c r="A23" s="10" t="s">
        <v>401</v>
      </c>
      <c r="B23" s="11" t="s">
        <v>413</v>
      </c>
      <c r="C23" s="10">
        <v>4710</v>
      </c>
      <c r="D23" s="9"/>
      <c r="E23" s="20"/>
      <c r="F23" s="305"/>
    </row>
    <row r="24" spans="1:19" ht="15" customHeight="1" x14ac:dyDescent="0.25">
      <c r="A24" s="10" t="s">
        <v>445</v>
      </c>
      <c r="B24" s="297" t="s">
        <v>399</v>
      </c>
      <c r="C24" s="10">
        <v>4780</v>
      </c>
      <c r="D24" s="9"/>
      <c r="E24" s="20"/>
      <c r="F24" s="305" t="e">
        <f t="shared" si="0"/>
        <v>#DIV/0!</v>
      </c>
    </row>
    <row r="25" spans="1:19" ht="15" customHeight="1" x14ac:dyDescent="0.25">
      <c r="A25" s="10" t="s">
        <v>446</v>
      </c>
      <c r="B25" s="12" t="s">
        <v>444</v>
      </c>
      <c r="C25" s="10">
        <v>4790</v>
      </c>
      <c r="D25" s="9"/>
      <c r="E25" s="20"/>
      <c r="F25" s="305"/>
    </row>
    <row r="26" spans="1:19" x14ac:dyDescent="0.25">
      <c r="A26" s="10" t="s">
        <v>447</v>
      </c>
      <c r="B26" s="12" t="s">
        <v>449</v>
      </c>
      <c r="C26" s="295">
        <v>4800</v>
      </c>
      <c r="D26" s="9"/>
      <c r="E26" s="20"/>
      <c r="F26" s="305" t="e">
        <f t="shared" si="0"/>
        <v>#DIV/0!</v>
      </c>
    </row>
    <row r="27" spans="1:19" x14ac:dyDescent="0.25">
      <c r="A27" s="10"/>
      <c r="B27" s="6"/>
      <c r="C27" s="309"/>
      <c r="D27" s="9"/>
      <c r="E27" s="20"/>
      <c r="F27" s="305"/>
    </row>
    <row r="28" spans="1:19" ht="13.8" x14ac:dyDescent="0.25">
      <c r="A28" s="353" t="s">
        <v>448</v>
      </c>
      <c r="B28" s="25" t="s">
        <v>133</v>
      </c>
      <c r="C28" s="304">
        <v>1300</v>
      </c>
      <c r="D28" s="5">
        <f>SUM(D29:D34)</f>
        <v>0</v>
      </c>
      <c r="E28" s="20">
        <f>SUM(E29:E34)</f>
        <v>0</v>
      </c>
      <c r="F28" s="305" t="e">
        <f t="shared" si="0"/>
        <v>#DIV/0!</v>
      </c>
    </row>
    <row r="29" spans="1:19" x14ac:dyDescent="0.25">
      <c r="A29" s="10" t="s">
        <v>132</v>
      </c>
      <c r="B29" s="12" t="s">
        <v>131</v>
      </c>
      <c r="C29" s="10">
        <v>3020</v>
      </c>
      <c r="D29" s="9"/>
      <c r="E29" s="20"/>
      <c r="F29" s="305" t="e">
        <f t="shared" si="0"/>
        <v>#DIV/0!</v>
      </c>
    </row>
    <row r="30" spans="1:19" x14ac:dyDescent="0.25">
      <c r="A30" s="10" t="s">
        <v>130</v>
      </c>
      <c r="B30" s="12" t="s">
        <v>129</v>
      </c>
      <c r="C30" s="10">
        <v>3030</v>
      </c>
      <c r="D30" s="9"/>
      <c r="E30" s="20"/>
      <c r="F30" s="305" t="e">
        <f t="shared" si="0"/>
        <v>#DIV/0!</v>
      </c>
    </row>
    <row r="31" spans="1:19" x14ac:dyDescent="0.25">
      <c r="A31" s="10" t="s">
        <v>128</v>
      </c>
      <c r="B31" s="12" t="s">
        <v>127</v>
      </c>
      <c r="C31" s="10">
        <v>3100</v>
      </c>
      <c r="D31" s="9"/>
      <c r="E31" s="20"/>
      <c r="F31" s="305" t="e">
        <f t="shared" si="0"/>
        <v>#DIV/0!</v>
      </c>
    </row>
    <row r="32" spans="1:19" x14ac:dyDescent="0.25">
      <c r="A32" s="10" t="s">
        <v>126</v>
      </c>
      <c r="B32" s="12" t="s">
        <v>125</v>
      </c>
      <c r="C32" s="10">
        <v>3240</v>
      </c>
      <c r="D32" s="9"/>
      <c r="E32" s="20"/>
      <c r="F32" s="305" t="e">
        <f t="shared" si="0"/>
        <v>#DIV/0!</v>
      </c>
    </row>
    <row r="33" spans="1:6" x14ac:dyDescent="0.25">
      <c r="A33" s="10" t="s">
        <v>124</v>
      </c>
      <c r="B33" s="12" t="s">
        <v>123</v>
      </c>
      <c r="C33" s="10">
        <v>3260</v>
      </c>
      <c r="D33" s="9"/>
      <c r="E33" s="20"/>
      <c r="F33" s="305" t="e">
        <f t="shared" si="0"/>
        <v>#DIV/0!</v>
      </c>
    </row>
    <row r="34" spans="1:6" x14ac:dyDescent="0.25">
      <c r="A34" s="10"/>
      <c r="B34" s="12"/>
      <c r="C34" s="10"/>
      <c r="D34" s="9"/>
      <c r="E34" s="20"/>
      <c r="F34" s="305"/>
    </row>
    <row r="35" spans="1:6" ht="27.6" x14ac:dyDescent="0.25">
      <c r="A35" s="14" t="s">
        <v>122</v>
      </c>
      <c r="B35" s="24" t="s">
        <v>121</v>
      </c>
      <c r="C35" s="10" t="s">
        <v>57</v>
      </c>
      <c r="D35" s="5">
        <f>SUM(D36:D66)</f>
        <v>0</v>
      </c>
      <c r="E35" s="20">
        <f>SUM(E36:E66)</f>
        <v>0</v>
      </c>
      <c r="F35" s="305" t="e">
        <f t="shared" ref="F35:F65" si="1">E35/D35*100</f>
        <v>#DIV/0!</v>
      </c>
    </row>
    <row r="36" spans="1:6" ht="16.5" customHeight="1" x14ac:dyDescent="0.25">
      <c r="A36" s="10" t="s">
        <v>120</v>
      </c>
      <c r="B36" s="12" t="s">
        <v>450</v>
      </c>
      <c r="C36" s="10">
        <v>4130</v>
      </c>
      <c r="D36" s="9"/>
      <c r="E36" s="20"/>
      <c r="F36" s="305" t="e">
        <f t="shared" si="1"/>
        <v>#DIV/0!</v>
      </c>
    </row>
    <row r="37" spans="1:6" ht="30.75" customHeight="1" x14ac:dyDescent="0.25">
      <c r="A37" s="10" t="s">
        <v>119</v>
      </c>
      <c r="B37" s="11" t="s">
        <v>118</v>
      </c>
      <c r="C37" s="10">
        <v>4140</v>
      </c>
      <c r="D37" s="9"/>
      <c r="E37" s="20"/>
      <c r="F37" s="305" t="e">
        <f t="shared" si="1"/>
        <v>#DIV/0!</v>
      </c>
    </row>
    <row r="38" spans="1:6" ht="15" customHeight="1" x14ac:dyDescent="0.25">
      <c r="A38" s="10" t="s">
        <v>117</v>
      </c>
      <c r="B38" s="11" t="s">
        <v>433</v>
      </c>
      <c r="C38" s="10">
        <v>4190</v>
      </c>
      <c r="D38" s="9"/>
      <c r="E38" s="20"/>
      <c r="F38" s="305"/>
    </row>
    <row r="39" spans="1:6" ht="14.25" customHeight="1" x14ac:dyDescent="0.25">
      <c r="A39" s="10" t="s">
        <v>115</v>
      </c>
      <c r="B39" s="12" t="s">
        <v>116</v>
      </c>
      <c r="C39" s="10">
        <v>4210</v>
      </c>
      <c r="D39" s="9"/>
      <c r="E39" s="20"/>
      <c r="F39" s="305" t="e">
        <f t="shared" si="1"/>
        <v>#DIV/0!</v>
      </c>
    </row>
    <row r="40" spans="1:6" ht="13.5" customHeight="1" x14ac:dyDescent="0.25">
      <c r="A40" s="10" t="s">
        <v>113</v>
      </c>
      <c r="B40" s="12" t="s">
        <v>114</v>
      </c>
      <c r="C40" s="10">
        <v>4220</v>
      </c>
      <c r="D40" s="9"/>
      <c r="E40" s="20"/>
      <c r="F40" s="305" t="e">
        <f t="shared" si="1"/>
        <v>#DIV/0!</v>
      </c>
    </row>
    <row r="41" spans="1:6" ht="15" customHeight="1" x14ac:dyDescent="0.25">
      <c r="A41" s="10" t="s">
        <v>111</v>
      </c>
      <c r="B41" s="11" t="s">
        <v>112</v>
      </c>
      <c r="C41" s="10">
        <v>4240</v>
      </c>
      <c r="D41" s="9"/>
      <c r="E41" s="20"/>
      <c r="F41" s="305" t="e">
        <f t="shared" si="1"/>
        <v>#DIV/0!</v>
      </c>
    </row>
    <row r="42" spans="1:6" ht="18.75" customHeight="1" x14ac:dyDescent="0.25">
      <c r="A42" s="10" t="s">
        <v>109</v>
      </c>
      <c r="B42" s="12" t="s">
        <v>110</v>
      </c>
      <c r="C42" s="10">
        <v>4250</v>
      </c>
      <c r="D42" s="9"/>
      <c r="E42" s="20"/>
      <c r="F42" s="305" t="e">
        <f t="shared" si="1"/>
        <v>#DIV/0!</v>
      </c>
    </row>
    <row r="43" spans="1:6" ht="18.75" customHeight="1" x14ac:dyDescent="0.25">
      <c r="A43" s="10" t="s">
        <v>107</v>
      </c>
      <c r="B43" s="12" t="s">
        <v>108</v>
      </c>
      <c r="C43" s="10">
        <v>4260</v>
      </c>
      <c r="D43" s="9"/>
      <c r="E43" s="20"/>
      <c r="F43" s="305" t="e">
        <f t="shared" si="1"/>
        <v>#DIV/0!</v>
      </c>
    </row>
    <row r="44" spans="1:6" ht="14.25" customHeight="1" x14ac:dyDescent="0.25">
      <c r="A44" s="10" t="s">
        <v>105</v>
      </c>
      <c r="B44" s="12" t="s">
        <v>106</v>
      </c>
      <c r="C44" s="10">
        <v>4270</v>
      </c>
      <c r="D44" s="9"/>
      <c r="E44" s="20"/>
      <c r="F44" s="305" t="e">
        <f t="shared" si="1"/>
        <v>#DIV/0!</v>
      </c>
    </row>
    <row r="45" spans="1:6" ht="18" customHeight="1" x14ac:dyDescent="0.25">
      <c r="A45" s="10" t="s">
        <v>103</v>
      </c>
      <c r="B45" s="12" t="s">
        <v>104</v>
      </c>
      <c r="C45" s="10">
        <v>4280</v>
      </c>
      <c r="D45" s="9"/>
      <c r="E45" s="20"/>
      <c r="F45" s="305" t="e">
        <f t="shared" si="1"/>
        <v>#DIV/0!</v>
      </c>
    </row>
    <row r="46" spans="1:6" ht="18.75" customHeight="1" x14ac:dyDescent="0.25">
      <c r="A46" s="10" t="s">
        <v>101</v>
      </c>
      <c r="B46" s="12" t="s">
        <v>102</v>
      </c>
      <c r="C46" s="10">
        <v>4300</v>
      </c>
      <c r="D46" s="9"/>
      <c r="E46" s="20"/>
      <c r="F46" s="305" t="e">
        <f t="shared" si="1"/>
        <v>#DIV/0!</v>
      </c>
    </row>
    <row r="47" spans="1:6" ht="15" customHeight="1" x14ac:dyDescent="0.25">
      <c r="A47" s="10" t="s">
        <v>99</v>
      </c>
      <c r="B47" s="11" t="s">
        <v>100</v>
      </c>
      <c r="C47" s="10">
        <v>4330</v>
      </c>
      <c r="D47" s="9"/>
      <c r="E47" s="20"/>
      <c r="F47" s="305" t="e">
        <f t="shared" si="1"/>
        <v>#DIV/0!</v>
      </c>
    </row>
    <row r="48" spans="1:6" ht="16.5" customHeight="1" x14ac:dyDescent="0.25">
      <c r="A48" s="10" t="s">
        <v>97</v>
      </c>
      <c r="B48" s="12" t="s">
        <v>98</v>
      </c>
      <c r="C48" s="10">
        <v>4350</v>
      </c>
      <c r="D48" s="9"/>
      <c r="E48" s="20"/>
      <c r="F48" s="305" t="e">
        <f t="shared" si="1"/>
        <v>#DIV/0!</v>
      </c>
    </row>
    <row r="49" spans="1:6" ht="15.75" customHeight="1" x14ac:dyDescent="0.25">
      <c r="A49" s="10" t="s">
        <v>95</v>
      </c>
      <c r="B49" s="11" t="s">
        <v>96</v>
      </c>
      <c r="C49" s="10">
        <v>4360</v>
      </c>
      <c r="D49" s="9"/>
      <c r="E49" s="20"/>
      <c r="F49" s="305" t="e">
        <f t="shared" si="1"/>
        <v>#DIV/0!</v>
      </c>
    </row>
    <row r="50" spans="1:6" ht="40.799999999999997" customHeight="1" x14ac:dyDescent="0.25">
      <c r="A50" s="10" t="s">
        <v>93</v>
      </c>
      <c r="B50" s="11" t="s">
        <v>94</v>
      </c>
      <c r="C50" s="10">
        <v>4370</v>
      </c>
      <c r="D50" s="9"/>
      <c r="E50" s="20"/>
      <c r="F50" s="305" t="e">
        <f t="shared" si="1"/>
        <v>#DIV/0!</v>
      </c>
    </row>
    <row r="51" spans="1:6" ht="27" customHeight="1" x14ac:dyDescent="0.25">
      <c r="A51" s="10" t="s">
        <v>91</v>
      </c>
      <c r="B51" s="11" t="s">
        <v>92</v>
      </c>
      <c r="C51" s="10">
        <v>4390</v>
      </c>
      <c r="D51" s="9"/>
      <c r="E51" s="20"/>
      <c r="F51" s="305" t="e">
        <f t="shared" si="1"/>
        <v>#DIV/0!</v>
      </c>
    </row>
    <row r="52" spans="1:6" ht="15" customHeight="1" x14ac:dyDescent="0.25">
      <c r="A52" s="10" t="s">
        <v>89</v>
      </c>
      <c r="B52" s="11" t="s">
        <v>90</v>
      </c>
      <c r="C52" s="10">
        <v>4400</v>
      </c>
      <c r="D52" s="9"/>
      <c r="E52" s="20"/>
      <c r="F52" s="305" t="e">
        <f t="shared" si="1"/>
        <v>#DIV/0!</v>
      </c>
    </row>
    <row r="53" spans="1:6" ht="14.25" customHeight="1" x14ac:dyDescent="0.25">
      <c r="A53" s="10" t="s">
        <v>87</v>
      </c>
      <c r="B53" s="12" t="s">
        <v>88</v>
      </c>
      <c r="C53" s="10">
        <v>4410</v>
      </c>
      <c r="D53" s="9"/>
      <c r="E53" s="20"/>
      <c r="F53" s="305" t="e">
        <f t="shared" si="1"/>
        <v>#DIV/0!</v>
      </c>
    </row>
    <row r="54" spans="1:6" ht="16.5" customHeight="1" x14ac:dyDescent="0.25">
      <c r="A54" s="10" t="s">
        <v>85</v>
      </c>
      <c r="B54" s="12" t="s">
        <v>86</v>
      </c>
      <c r="C54" s="10">
        <v>4420</v>
      </c>
      <c r="D54" s="9"/>
      <c r="E54" s="20"/>
      <c r="F54" s="305" t="e">
        <f t="shared" si="1"/>
        <v>#DIV/0!</v>
      </c>
    </row>
    <row r="55" spans="1:6" ht="17.25" customHeight="1" x14ac:dyDescent="0.25">
      <c r="A55" s="10" t="s">
        <v>83</v>
      </c>
      <c r="B55" s="12" t="s">
        <v>84</v>
      </c>
      <c r="C55" s="10">
        <v>4430</v>
      </c>
      <c r="D55" s="9"/>
      <c r="E55" s="20"/>
      <c r="F55" s="305" t="e">
        <f t="shared" si="1"/>
        <v>#DIV/0!</v>
      </c>
    </row>
    <row r="56" spans="1:6" ht="15.75" customHeight="1" x14ac:dyDescent="0.25">
      <c r="A56" s="10" t="s">
        <v>81</v>
      </c>
      <c r="B56" s="12" t="s">
        <v>82</v>
      </c>
      <c r="C56" s="10">
        <v>4440</v>
      </c>
      <c r="D56" s="9"/>
      <c r="E56" s="20"/>
      <c r="F56" s="305" t="e">
        <f t="shared" si="1"/>
        <v>#DIV/0!</v>
      </c>
    </row>
    <row r="57" spans="1:6" ht="28.5" customHeight="1" x14ac:dyDescent="0.25">
      <c r="A57" s="10" t="s">
        <v>79</v>
      </c>
      <c r="B57" s="11" t="s">
        <v>80</v>
      </c>
      <c r="C57" s="10">
        <v>4500</v>
      </c>
      <c r="D57" s="9"/>
      <c r="E57" s="20"/>
      <c r="F57" s="305" t="e">
        <f t="shared" si="1"/>
        <v>#DIV/0!</v>
      </c>
    </row>
    <row r="58" spans="1:6" ht="20.25" customHeight="1" x14ac:dyDescent="0.25">
      <c r="A58" s="10" t="s">
        <v>77</v>
      </c>
      <c r="B58" s="12" t="s">
        <v>78</v>
      </c>
      <c r="C58" s="10">
        <v>4510</v>
      </c>
      <c r="D58" s="9"/>
      <c r="E58" s="20"/>
      <c r="F58" s="305" t="e">
        <f t="shared" si="1"/>
        <v>#DIV/0!</v>
      </c>
    </row>
    <row r="59" spans="1:6" ht="28.5" customHeight="1" x14ac:dyDescent="0.25">
      <c r="A59" s="10" t="s">
        <v>75</v>
      </c>
      <c r="B59" s="11" t="s">
        <v>76</v>
      </c>
      <c r="C59" s="10">
        <v>4520</v>
      </c>
      <c r="D59" s="9"/>
      <c r="E59" s="20"/>
      <c r="F59" s="305" t="e">
        <f t="shared" si="1"/>
        <v>#DIV/0!</v>
      </c>
    </row>
    <row r="60" spans="1:6" ht="16.2" customHeight="1" x14ac:dyDescent="0.25">
      <c r="A60" s="10" t="s">
        <v>74</v>
      </c>
      <c r="B60" s="12" t="s">
        <v>15</v>
      </c>
      <c r="C60" s="10">
        <v>4580</v>
      </c>
      <c r="D60" s="9"/>
      <c r="E60" s="20"/>
      <c r="F60" s="305" t="e">
        <f t="shared" si="1"/>
        <v>#DIV/0!</v>
      </c>
    </row>
    <row r="61" spans="1:6" ht="17.25" customHeight="1" x14ac:dyDescent="0.25">
      <c r="A61" s="10" t="s">
        <v>72</v>
      </c>
      <c r="B61" s="12" t="s">
        <v>73</v>
      </c>
      <c r="C61" s="10">
        <v>4590</v>
      </c>
      <c r="D61" s="9"/>
      <c r="E61" s="20"/>
      <c r="F61" s="305" t="e">
        <f t="shared" si="1"/>
        <v>#DIV/0!</v>
      </c>
    </row>
    <row r="62" spans="1:6" ht="17.399999999999999" customHeight="1" x14ac:dyDescent="0.25">
      <c r="A62" s="10" t="s">
        <v>70</v>
      </c>
      <c r="B62" s="12" t="s">
        <v>71</v>
      </c>
      <c r="C62" s="10">
        <v>4600</v>
      </c>
      <c r="D62" s="9"/>
      <c r="E62" s="20"/>
      <c r="F62" s="305" t="e">
        <f t="shared" si="1"/>
        <v>#DIV/0!</v>
      </c>
    </row>
    <row r="63" spans="1:6" ht="16.5" customHeight="1" x14ac:dyDescent="0.25">
      <c r="A63" s="10" t="s">
        <v>68</v>
      </c>
      <c r="B63" s="12" t="s">
        <v>69</v>
      </c>
      <c r="C63" s="10">
        <v>4610</v>
      </c>
      <c r="D63" s="9"/>
      <c r="E63" s="20"/>
      <c r="F63" s="305" t="e">
        <f t="shared" si="1"/>
        <v>#DIV/0!</v>
      </c>
    </row>
    <row r="64" spans="1:6" ht="26.4" x14ac:dyDescent="0.25">
      <c r="A64" s="10" t="s">
        <v>66</v>
      </c>
      <c r="B64" s="11" t="s">
        <v>67</v>
      </c>
      <c r="C64" s="10">
        <v>4700</v>
      </c>
      <c r="D64" s="9"/>
      <c r="E64" s="20"/>
      <c r="F64" s="305" t="e">
        <f t="shared" si="1"/>
        <v>#DIV/0!</v>
      </c>
    </row>
    <row r="65" spans="1:6" ht="16.5" customHeight="1" x14ac:dyDescent="0.25">
      <c r="A65" s="10" t="s">
        <v>434</v>
      </c>
      <c r="B65" s="12" t="s">
        <v>65</v>
      </c>
      <c r="C65" s="10">
        <v>4810</v>
      </c>
      <c r="D65" s="9"/>
      <c r="E65" s="20"/>
      <c r="F65" s="305" t="e">
        <f t="shared" si="1"/>
        <v>#DIV/0!</v>
      </c>
    </row>
    <row r="66" spans="1:6" x14ac:dyDescent="0.25">
      <c r="A66" s="6"/>
      <c r="B66" s="6"/>
      <c r="C66" s="6"/>
      <c r="D66" s="9"/>
      <c r="E66" s="20"/>
      <c r="F66" s="305" t="e">
        <f t="shared" ref="F66:F79" si="2">E66/D66*100</f>
        <v>#DIV/0!</v>
      </c>
    </row>
    <row r="67" spans="1:6" ht="29.25" customHeight="1" x14ac:dyDescent="0.25">
      <c r="A67" s="22" t="s">
        <v>64</v>
      </c>
      <c r="B67" s="23" t="s">
        <v>63</v>
      </c>
      <c r="C67" s="10" t="s">
        <v>57</v>
      </c>
      <c r="D67" s="9"/>
      <c r="E67" s="20"/>
      <c r="F67" s="305" t="e">
        <f t="shared" si="2"/>
        <v>#DIV/0!</v>
      </c>
    </row>
    <row r="68" spans="1:6" x14ac:dyDescent="0.25">
      <c r="A68" s="6"/>
      <c r="B68" s="6"/>
      <c r="C68" s="6"/>
      <c r="D68" s="9"/>
      <c r="E68" s="20"/>
      <c r="F68" s="305" t="e">
        <f t="shared" si="2"/>
        <v>#DIV/0!</v>
      </c>
    </row>
    <row r="69" spans="1:6" ht="17.25" customHeight="1" x14ac:dyDescent="0.25">
      <c r="A69" s="22" t="s">
        <v>62</v>
      </c>
      <c r="B69" s="21" t="s">
        <v>61</v>
      </c>
      <c r="C69" s="10" t="s">
        <v>57</v>
      </c>
      <c r="D69" s="9"/>
      <c r="E69" s="20"/>
      <c r="F69" s="305" t="e">
        <f t="shared" si="2"/>
        <v>#DIV/0!</v>
      </c>
    </row>
    <row r="70" spans="1:6" ht="26.4" x14ac:dyDescent="0.25">
      <c r="A70" s="10" t="s">
        <v>60</v>
      </c>
      <c r="B70" s="352" t="s">
        <v>59</v>
      </c>
      <c r="C70" s="295">
        <v>8010</v>
      </c>
      <c r="D70" s="9"/>
      <c r="E70" s="20"/>
      <c r="F70" s="305" t="e">
        <f t="shared" si="2"/>
        <v>#DIV/0!</v>
      </c>
    </row>
    <row r="71" spans="1:6" x14ac:dyDescent="0.25">
      <c r="A71" s="10"/>
      <c r="B71" s="352"/>
      <c r="C71" s="295">
        <v>8090</v>
      </c>
      <c r="D71" s="9"/>
      <c r="E71" s="20"/>
      <c r="F71" s="305"/>
    </row>
    <row r="72" spans="1:6" ht="30.6" customHeight="1" x14ac:dyDescent="0.25">
      <c r="A72" s="10" t="s">
        <v>435</v>
      </c>
      <c r="B72" s="299" t="s">
        <v>436</v>
      </c>
      <c r="C72" s="295">
        <v>8110</v>
      </c>
      <c r="D72" s="9"/>
      <c r="E72" s="20"/>
      <c r="F72" s="305" t="e">
        <f t="shared" si="2"/>
        <v>#DIV/0!</v>
      </c>
    </row>
    <row r="73" spans="1:6" ht="18" customHeight="1" x14ac:dyDescent="0.25">
      <c r="A73" s="22">
        <v>2</v>
      </c>
      <c r="B73" s="21" t="s">
        <v>58</v>
      </c>
      <c r="C73" s="10" t="s">
        <v>57</v>
      </c>
      <c r="D73" s="5">
        <f>SUM(D74:D78)</f>
        <v>0</v>
      </c>
      <c r="E73" s="20">
        <f>SUM(E74:E78)</f>
        <v>0</v>
      </c>
      <c r="F73" s="305" t="e">
        <f t="shared" si="2"/>
        <v>#DIV/0!</v>
      </c>
    </row>
    <row r="74" spans="1:6" ht="52.8" x14ac:dyDescent="0.25">
      <c r="A74" s="10" t="s">
        <v>56</v>
      </c>
      <c r="B74" s="11" t="s">
        <v>55</v>
      </c>
      <c r="C74" s="10">
        <v>6010</v>
      </c>
      <c r="D74" s="9"/>
      <c r="E74" s="20"/>
      <c r="F74" s="305" t="e">
        <f t="shared" si="2"/>
        <v>#DIV/0!</v>
      </c>
    </row>
    <row r="75" spans="1:6" ht="15.75" customHeight="1" x14ac:dyDescent="0.25">
      <c r="A75" s="10" t="s">
        <v>54</v>
      </c>
      <c r="B75" s="12" t="s">
        <v>53</v>
      </c>
      <c r="C75" s="10">
        <v>6050</v>
      </c>
      <c r="D75" s="9"/>
      <c r="E75" s="20"/>
      <c r="F75" s="305" t="e">
        <f t="shared" si="2"/>
        <v>#DIV/0!</v>
      </c>
    </row>
    <row r="76" spans="1:6" ht="27.75" customHeight="1" x14ac:dyDescent="0.25">
      <c r="A76" s="10" t="s">
        <v>52</v>
      </c>
      <c r="B76" s="11" t="s">
        <v>51</v>
      </c>
      <c r="C76" s="10">
        <v>6060</v>
      </c>
      <c r="D76" s="9"/>
      <c r="E76" s="20"/>
      <c r="F76" s="305" t="e">
        <f t="shared" si="2"/>
        <v>#DIV/0!</v>
      </c>
    </row>
    <row r="77" spans="1:6" ht="15" customHeight="1" x14ac:dyDescent="0.25">
      <c r="A77" s="10">
        <v>3</v>
      </c>
      <c r="B77" s="296" t="s">
        <v>368</v>
      </c>
      <c r="C77" s="10">
        <v>669</v>
      </c>
      <c r="D77" s="9"/>
      <c r="E77" s="20"/>
      <c r="F77" s="305" t="e">
        <f t="shared" si="2"/>
        <v>#DIV/0!</v>
      </c>
    </row>
    <row r="78" spans="1:6" x14ac:dyDescent="0.25">
      <c r="A78" s="10"/>
      <c r="B78" s="11"/>
      <c r="C78" s="10"/>
      <c r="D78" s="9"/>
      <c r="E78" s="20"/>
      <c r="F78" s="305" t="e">
        <f t="shared" si="2"/>
        <v>#DIV/0!</v>
      </c>
    </row>
    <row r="79" spans="1:6" ht="21" customHeight="1" x14ac:dyDescent="0.25">
      <c r="A79" s="22"/>
      <c r="B79" s="21" t="s">
        <v>50</v>
      </c>
      <c r="C79" s="6"/>
      <c r="D79" s="5">
        <f>D14+D28+D35+D67+D69+D73</f>
        <v>0</v>
      </c>
      <c r="E79" s="20">
        <f>E14+E28+E35+E67+E69+E73</f>
        <v>0</v>
      </c>
      <c r="F79" s="305" t="e">
        <f t="shared" si="2"/>
        <v>#DIV/0!</v>
      </c>
    </row>
    <row r="80" spans="1:6" ht="9" customHeight="1" x14ac:dyDescent="0.25">
      <c r="A80" s="310"/>
      <c r="B80" s="311"/>
      <c r="C80" s="312"/>
      <c r="D80" s="313"/>
      <c r="E80" s="314"/>
      <c r="F80" s="315"/>
    </row>
    <row r="81" spans="1:7" ht="19.5" customHeight="1" x14ac:dyDescent="0.25">
      <c r="A81" s="3" t="s">
        <v>49</v>
      </c>
      <c r="B81" s="1"/>
      <c r="C81" s="1"/>
      <c r="D81" s="1"/>
      <c r="E81" s="1"/>
      <c r="F81" s="1"/>
    </row>
    <row r="82" spans="1:7" ht="18" customHeight="1" x14ac:dyDescent="0.25">
      <c r="A82" s="2" t="s">
        <v>48</v>
      </c>
      <c r="B82" s="1"/>
      <c r="C82" s="1"/>
      <c r="D82" s="1"/>
      <c r="E82" s="1"/>
      <c r="F82" s="1"/>
    </row>
    <row r="83" spans="1:7" ht="15.6" customHeight="1" x14ac:dyDescent="0.25">
      <c r="A83" s="1"/>
      <c r="B83" s="297" t="s">
        <v>403</v>
      </c>
      <c r="C83" s="1"/>
      <c r="D83" s="1"/>
      <c r="E83" s="1"/>
      <c r="F83" s="1"/>
    </row>
    <row r="84" spans="1:7" ht="15.6" customHeight="1" x14ac:dyDescent="0.25">
      <c r="A84" s="1" t="s">
        <v>451</v>
      </c>
      <c r="B84" s="354"/>
      <c r="C84" s="1"/>
      <c r="D84" s="1"/>
      <c r="E84" s="1"/>
      <c r="F84" s="1"/>
    </row>
    <row r="85" spans="1:7" ht="18" customHeight="1" x14ac:dyDescent="0.25">
      <c r="A85" s="2" t="s">
        <v>0</v>
      </c>
      <c r="B85" s="1"/>
      <c r="C85" s="1"/>
      <c r="D85" s="1"/>
      <c r="E85" s="1"/>
      <c r="F85" s="1"/>
    </row>
    <row r="86" spans="1:7" x14ac:dyDescent="0.25">
      <c r="A86" s="1"/>
      <c r="B86" s="1"/>
      <c r="C86" s="1"/>
      <c r="D86" s="1"/>
      <c r="E86" s="1"/>
      <c r="F86" s="1"/>
    </row>
    <row r="88" spans="1:7" x14ac:dyDescent="0.25">
      <c r="G88" s="1"/>
    </row>
    <row r="89" spans="1:7" x14ac:dyDescent="0.25">
      <c r="G89" s="1"/>
    </row>
    <row r="90" spans="1:7" x14ac:dyDescent="0.25">
      <c r="G90" s="1"/>
    </row>
    <row r="91" spans="1:7" x14ac:dyDescent="0.25">
      <c r="G91" s="1"/>
    </row>
    <row r="92" spans="1:7" x14ac:dyDescent="0.25">
      <c r="G92" s="1"/>
    </row>
    <row r="93" spans="1:7" x14ac:dyDescent="0.25">
      <c r="G93" s="1"/>
    </row>
    <row r="94" spans="1:7" x14ac:dyDescent="0.25">
      <c r="G94" s="1"/>
    </row>
    <row r="65542" spans="6:6" x14ac:dyDescent="0.25">
      <c r="F65542" s="19" t="e">
        <f>E65542/D65542*100</f>
        <v>#DIV/0!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E36"/>
  <sheetViews>
    <sheetView topLeftCell="A6" workbookViewId="0">
      <selection activeCell="A12" sqref="A12"/>
    </sheetView>
  </sheetViews>
  <sheetFormatPr defaultRowHeight="13.2" x14ac:dyDescent="0.25"/>
  <cols>
    <col min="2" max="2" width="36.77734375" customWidth="1"/>
    <col min="3" max="3" width="12.6640625" customWidth="1"/>
    <col min="4" max="4" width="11.44140625" customWidth="1"/>
  </cols>
  <sheetData>
    <row r="1" spans="1:5" x14ac:dyDescent="0.25">
      <c r="A1" t="s">
        <v>187</v>
      </c>
      <c r="D1" s="322" t="s">
        <v>186</v>
      </c>
    </row>
    <row r="2" spans="1:5" x14ac:dyDescent="0.25">
      <c r="A2" s="27" t="s">
        <v>185</v>
      </c>
      <c r="D2" s="52"/>
    </row>
    <row r="4" spans="1:5" x14ac:dyDescent="0.25">
      <c r="B4" s="359" t="s">
        <v>184</v>
      </c>
      <c r="C4" s="359"/>
    </row>
    <row r="5" spans="1:5" x14ac:dyDescent="0.25">
      <c r="B5" t="s">
        <v>452</v>
      </c>
    </row>
    <row r="7" spans="1:5" x14ac:dyDescent="0.25">
      <c r="A7" t="s">
        <v>183</v>
      </c>
    </row>
    <row r="9" spans="1:5" ht="37.799999999999997" customHeight="1" x14ac:dyDescent="0.25">
      <c r="A9" s="42"/>
      <c r="B9" s="49" t="s">
        <v>182</v>
      </c>
      <c r="C9" s="51" t="s">
        <v>453</v>
      </c>
      <c r="D9" s="50" t="s">
        <v>454</v>
      </c>
      <c r="E9" s="49" t="s">
        <v>181</v>
      </c>
    </row>
    <row r="10" spans="1:5" ht="13.8" thickBot="1" x14ac:dyDescent="0.3">
      <c r="A10" s="16">
        <v>1</v>
      </c>
      <c r="B10" s="16">
        <v>2</v>
      </c>
      <c r="C10" s="16">
        <v>3</v>
      </c>
      <c r="D10" s="16">
        <v>4</v>
      </c>
      <c r="E10" s="16">
        <v>5</v>
      </c>
    </row>
    <row r="11" spans="1:5" ht="18" customHeight="1" thickBot="1" x14ac:dyDescent="0.3">
      <c r="A11" s="31" t="s">
        <v>180</v>
      </c>
      <c r="B11" s="30" t="s">
        <v>457</v>
      </c>
      <c r="C11" s="29">
        <f>C12+C22+C26+C27+C28+C29</f>
        <v>0</v>
      </c>
      <c r="D11" s="29">
        <f>D12+D22+D26+D27+D28+D29</f>
        <v>0</v>
      </c>
      <c r="E11" s="32">
        <f t="shared" ref="E11:E31" si="0">IF(C11&gt;0,D11/C11,0)</f>
        <v>0</v>
      </c>
    </row>
    <row r="12" spans="1:5" x14ac:dyDescent="0.25">
      <c r="A12" s="48"/>
      <c r="B12" s="47" t="s">
        <v>179</v>
      </c>
      <c r="C12" s="46">
        <f>SUM(C13:C21)</f>
        <v>0</v>
      </c>
      <c r="D12" s="45">
        <f>SUM(D13:D21)</f>
        <v>0</v>
      </c>
      <c r="E12" s="39">
        <f t="shared" si="0"/>
        <v>0</v>
      </c>
    </row>
    <row r="13" spans="1:5" x14ac:dyDescent="0.25">
      <c r="A13" s="43"/>
      <c r="B13" s="42" t="s">
        <v>178</v>
      </c>
      <c r="C13" s="41">
        <v>0</v>
      </c>
      <c r="D13" s="40">
        <v>0</v>
      </c>
      <c r="E13" s="44">
        <f t="shared" si="0"/>
        <v>0</v>
      </c>
    </row>
    <row r="14" spans="1:5" x14ac:dyDescent="0.25">
      <c r="A14" s="43"/>
      <c r="B14" s="42" t="s">
        <v>177</v>
      </c>
      <c r="C14" s="41">
        <v>0</v>
      </c>
      <c r="D14" s="40">
        <v>0</v>
      </c>
      <c r="E14" s="39">
        <f t="shared" si="0"/>
        <v>0</v>
      </c>
    </row>
    <row r="15" spans="1:5" x14ac:dyDescent="0.25">
      <c r="A15" s="43"/>
      <c r="B15" s="42" t="s">
        <v>176</v>
      </c>
      <c r="C15" s="41">
        <v>0</v>
      </c>
      <c r="D15" s="40">
        <v>0</v>
      </c>
      <c r="E15" s="44">
        <f t="shared" si="0"/>
        <v>0</v>
      </c>
    </row>
    <row r="16" spans="1:5" x14ac:dyDescent="0.25">
      <c r="A16" s="43"/>
      <c r="B16" s="42" t="s">
        <v>175</v>
      </c>
      <c r="C16" s="41">
        <v>0</v>
      </c>
      <c r="D16" s="40">
        <v>0</v>
      </c>
      <c r="E16" s="39">
        <f t="shared" si="0"/>
        <v>0</v>
      </c>
    </row>
    <row r="17" spans="1:5" x14ac:dyDescent="0.25">
      <c r="A17" s="43"/>
      <c r="B17" s="42" t="s">
        <v>174</v>
      </c>
      <c r="C17" s="41">
        <v>0</v>
      </c>
      <c r="D17" s="40">
        <v>0</v>
      </c>
      <c r="E17" s="44">
        <f t="shared" si="0"/>
        <v>0</v>
      </c>
    </row>
    <row r="18" spans="1:5" x14ac:dyDescent="0.25">
      <c r="A18" s="43"/>
      <c r="B18" s="42" t="s">
        <v>173</v>
      </c>
      <c r="C18" s="41">
        <v>0</v>
      </c>
      <c r="D18" s="40">
        <v>0</v>
      </c>
      <c r="E18" s="39">
        <f t="shared" si="0"/>
        <v>0</v>
      </c>
    </row>
    <row r="19" spans="1:5" x14ac:dyDescent="0.25">
      <c r="A19" s="43"/>
      <c r="B19" s="42" t="s">
        <v>172</v>
      </c>
      <c r="C19" s="41">
        <v>0</v>
      </c>
      <c r="D19" s="40">
        <v>0</v>
      </c>
      <c r="E19" s="44">
        <f t="shared" si="0"/>
        <v>0</v>
      </c>
    </row>
    <row r="20" spans="1:5" x14ac:dyDescent="0.25">
      <c r="A20" s="43"/>
      <c r="B20" s="42" t="s">
        <v>171</v>
      </c>
      <c r="C20" s="41"/>
      <c r="D20" s="40"/>
      <c r="E20" s="39">
        <f t="shared" si="0"/>
        <v>0</v>
      </c>
    </row>
    <row r="21" spans="1:5" x14ac:dyDescent="0.25">
      <c r="A21" s="43"/>
      <c r="B21" s="42" t="s">
        <v>171</v>
      </c>
      <c r="C21" s="41"/>
      <c r="D21" s="40"/>
      <c r="E21" s="44">
        <f t="shared" si="0"/>
        <v>0</v>
      </c>
    </row>
    <row r="22" spans="1:5" x14ac:dyDescent="0.25">
      <c r="A22" s="43"/>
      <c r="B22" s="42" t="s">
        <v>170</v>
      </c>
      <c r="C22" s="41">
        <f>SUM(C23:C25)</f>
        <v>0</v>
      </c>
      <c r="D22" s="40">
        <f>SUM(D23:D25)</f>
        <v>0</v>
      </c>
      <c r="E22" s="39">
        <f t="shared" si="0"/>
        <v>0</v>
      </c>
    </row>
    <row r="23" spans="1:5" x14ac:dyDescent="0.25">
      <c r="A23" s="43"/>
      <c r="B23" s="42" t="s">
        <v>169</v>
      </c>
      <c r="C23" s="41">
        <v>0</v>
      </c>
      <c r="D23" s="40">
        <v>0</v>
      </c>
      <c r="E23" s="44">
        <f t="shared" si="0"/>
        <v>0</v>
      </c>
    </row>
    <row r="24" spans="1:5" x14ac:dyDescent="0.25">
      <c r="A24" s="43"/>
      <c r="B24" s="42" t="s">
        <v>168</v>
      </c>
      <c r="C24" s="41">
        <v>0</v>
      </c>
      <c r="D24" s="40">
        <v>0</v>
      </c>
      <c r="E24" s="39">
        <f t="shared" si="0"/>
        <v>0</v>
      </c>
    </row>
    <row r="25" spans="1:5" x14ac:dyDescent="0.25">
      <c r="A25" s="43"/>
      <c r="B25" s="42" t="s">
        <v>167</v>
      </c>
      <c r="C25" s="41"/>
      <c r="D25" s="40">
        <v>0</v>
      </c>
      <c r="E25" s="44">
        <f t="shared" si="0"/>
        <v>0</v>
      </c>
    </row>
    <row r="26" spans="1:5" x14ac:dyDescent="0.25">
      <c r="A26" s="43"/>
      <c r="B26" s="42" t="s">
        <v>166</v>
      </c>
      <c r="C26" s="41">
        <v>0</v>
      </c>
      <c r="D26" s="40">
        <v>0</v>
      </c>
      <c r="E26" s="39">
        <f t="shared" si="0"/>
        <v>0</v>
      </c>
    </row>
    <row r="27" spans="1:5" ht="13.8" thickBot="1" x14ac:dyDescent="0.3">
      <c r="A27" s="38"/>
      <c r="B27" s="37" t="s">
        <v>165</v>
      </c>
      <c r="C27" s="36">
        <v>0</v>
      </c>
      <c r="D27" s="35">
        <v>0</v>
      </c>
      <c r="E27" s="34">
        <f t="shared" si="0"/>
        <v>0</v>
      </c>
    </row>
    <row r="28" spans="1:5" ht="13.8" thickBot="1" x14ac:dyDescent="0.3">
      <c r="A28" s="355"/>
      <c r="B28" s="340" t="s">
        <v>456</v>
      </c>
      <c r="C28" s="356">
        <v>0</v>
      </c>
      <c r="D28" s="357">
        <v>0</v>
      </c>
      <c r="E28" s="34">
        <f t="shared" si="0"/>
        <v>0</v>
      </c>
    </row>
    <row r="29" spans="1:5" ht="13.8" thickBot="1" x14ac:dyDescent="0.3">
      <c r="A29" s="355"/>
      <c r="B29" s="12" t="s">
        <v>455</v>
      </c>
      <c r="C29" s="356">
        <v>0</v>
      </c>
      <c r="D29" s="357">
        <v>0</v>
      </c>
      <c r="E29" s="34">
        <f t="shared" si="0"/>
        <v>0</v>
      </c>
    </row>
    <row r="30" spans="1:5" ht="13.8" thickBot="1" x14ac:dyDescent="0.3">
      <c r="A30" s="31" t="s">
        <v>164</v>
      </c>
      <c r="B30" s="30" t="s">
        <v>163</v>
      </c>
      <c r="C30" s="29">
        <v>0</v>
      </c>
      <c r="D30" s="33">
        <v>0</v>
      </c>
      <c r="E30" s="32">
        <f t="shared" si="0"/>
        <v>0</v>
      </c>
    </row>
    <row r="31" spans="1:5" ht="13.8" thickBot="1" x14ac:dyDescent="0.3">
      <c r="A31" s="31" t="s">
        <v>162</v>
      </c>
      <c r="B31" s="30" t="s">
        <v>437</v>
      </c>
      <c r="C31" s="29">
        <v>0</v>
      </c>
      <c r="D31" s="29">
        <v>0</v>
      </c>
      <c r="E31" s="28">
        <f t="shared" si="0"/>
        <v>0</v>
      </c>
    </row>
    <row r="33" spans="1:4" x14ac:dyDescent="0.25">
      <c r="A33" t="s">
        <v>161</v>
      </c>
    </row>
    <row r="35" spans="1:4" x14ac:dyDescent="0.25">
      <c r="A35" t="s">
        <v>160</v>
      </c>
      <c r="C35" t="s">
        <v>159</v>
      </c>
      <c r="D35" t="s">
        <v>158</v>
      </c>
    </row>
    <row r="36" spans="1:4" x14ac:dyDescent="0.25">
      <c r="B36" s="27" t="s">
        <v>157</v>
      </c>
      <c r="C36" s="26" t="s">
        <v>156</v>
      </c>
      <c r="D36" s="26" t="s">
        <v>155</v>
      </c>
    </row>
  </sheetData>
  <mergeCells count="1">
    <mergeCell ref="B4:C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Q27"/>
  <sheetViews>
    <sheetView topLeftCell="A2" workbookViewId="0">
      <selection activeCell="P15" sqref="P15"/>
    </sheetView>
  </sheetViews>
  <sheetFormatPr defaultRowHeight="13.2" x14ac:dyDescent="0.25"/>
  <cols>
    <col min="1" max="1" width="4" customWidth="1"/>
    <col min="2" max="2" width="16.33203125" customWidth="1"/>
    <col min="3" max="3" width="6" customWidth="1"/>
    <col min="4" max="4" width="6.5546875" customWidth="1"/>
    <col min="6" max="6" width="6.44140625" customWidth="1"/>
    <col min="7" max="7" width="11.109375" customWidth="1"/>
    <col min="8" max="8" width="10.33203125" customWidth="1"/>
    <col min="9" max="9" width="10.109375" customWidth="1"/>
    <col min="10" max="10" width="11.109375" customWidth="1"/>
    <col min="11" max="11" width="7.6640625" customWidth="1"/>
    <col min="12" max="12" width="6.5546875" customWidth="1"/>
    <col min="13" max="14" width="7.33203125" customWidth="1"/>
    <col min="15" max="16" width="7.6640625" customWidth="1"/>
  </cols>
  <sheetData>
    <row r="1" spans="1:17" x14ac:dyDescent="0.25">
      <c r="H1" s="112"/>
      <c r="M1" s="112"/>
    </row>
    <row r="2" spans="1:17" ht="13.8" x14ac:dyDescent="0.25">
      <c r="A2" s="133"/>
      <c r="B2" s="135"/>
      <c r="C2" s="128"/>
      <c r="D2" s="134"/>
      <c r="E2" s="133"/>
      <c r="F2" s="132"/>
      <c r="G2" s="131"/>
      <c r="H2" s="130"/>
      <c r="I2" s="129"/>
      <c r="J2" s="129"/>
      <c r="K2" s="129"/>
      <c r="L2" s="129"/>
      <c r="M2" s="130"/>
      <c r="N2" s="129"/>
      <c r="O2" s="129"/>
      <c r="P2" s="129"/>
      <c r="Q2" s="129"/>
    </row>
    <row r="3" spans="1:17" x14ac:dyDescent="0.25">
      <c r="H3" s="128"/>
      <c r="I3" s="126"/>
      <c r="J3" s="323" t="s">
        <v>208</v>
      </c>
      <c r="K3" s="126"/>
      <c r="L3" s="126"/>
      <c r="M3" s="127"/>
      <c r="N3" s="126"/>
      <c r="O3" s="126"/>
      <c r="P3" s="126"/>
      <c r="Q3" s="126"/>
    </row>
    <row r="4" spans="1:17" x14ac:dyDescent="0.25">
      <c r="M4" s="125"/>
      <c r="N4" s="125"/>
      <c r="O4" s="125"/>
    </row>
    <row r="5" spans="1:17" ht="13.8" x14ac:dyDescent="0.25">
      <c r="A5" s="124" t="s">
        <v>207</v>
      </c>
      <c r="B5" s="119"/>
      <c r="C5" s="113"/>
      <c r="D5" s="113"/>
      <c r="E5" s="118"/>
      <c r="F5" s="117"/>
      <c r="G5" s="112"/>
      <c r="H5" s="360"/>
      <c r="I5" s="361"/>
      <c r="J5" s="361"/>
      <c r="K5" s="115"/>
      <c r="L5" s="123"/>
      <c r="M5" s="362"/>
      <c r="N5" s="363"/>
      <c r="O5" s="363"/>
      <c r="P5" s="115"/>
    </row>
    <row r="6" spans="1:17" ht="13.8" x14ac:dyDescent="0.25">
      <c r="A6" s="124" t="s">
        <v>206</v>
      </c>
      <c r="B6" s="119"/>
      <c r="C6" s="113"/>
      <c r="D6" s="113"/>
      <c r="E6" s="118"/>
      <c r="F6" s="117"/>
      <c r="G6" s="112"/>
      <c r="H6" s="122"/>
      <c r="I6" s="121"/>
      <c r="J6" s="121"/>
      <c r="K6" s="115"/>
      <c r="L6" s="123"/>
      <c r="M6" s="122"/>
      <c r="N6" s="121"/>
      <c r="O6" s="121"/>
      <c r="P6" s="115"/>
    </row>
    <row r="7" spans="1:17" ht="13.8" x14ac:dyDescent="0.25">
      <c r="A7" s="120"/>
      <c r="B7" s="119"/>
      <c r="C7" s="113"/>
      <c r="D7" s="113"/>
      <c r="E7" s="118"/>
      <c r="F7" s="117"/>
      <c r="G7" s="112"/>
      <c r="H7" s="364"/>
      <c r="I7" s="365"/>
      <c r="J7" s="365"/>
      <c r="K7" s="115"/>
      <c r="L7" s="116"/>
      <c r="M7" s="364"/>
      <c r="N7" s="365"/>
      <c r="O7" s="365"/>
      <c r="P7" s="115"/>
    </row>
    <row r="8" spans="1:17" x14ac:dyDescent="0.25">
      <c r="B8" s="114" t="s">
        <v>205</v>
      </c>
      <c r="C8" s="113"/>
      <c r="H8" s="112"/>
      <c r="M8" s="112"/>
    </row>
    <row r="9" spans="1:17" x14ac:dyDescent="0.25">
      <c r="H9" s="112"/>
      <c r="M9" s="112"/>
    </row>
    <row r="10" spans="1:17" x14ac:dyDescent="0.25">
      <c r="A10" s="110"/>
      <c r="B10" s="110"/>
      <c r="C10" s="111"/>
      <c r="D10" s="110"/>
      <c r="E10" s="110"/>
      <c r="F10" s="110"/>
      <c r="G10" s="110"/>
      <c r="H10" s="111"/>
      <c r="I10" s="110"/>
      <c r="J10" s="110"/>
      <c r="K10" s="110"/>
      <c r="L10" s="110"/>
      <c r="M10" s="111"/>
      <c r="N10" s="110"/>
      <c r="O10" s="110"/>
      <c r="P10" s="110"/>
    </row>
    <row r="11" spans="1:17" x14ac:dyDescent="0.25">
      <c r="A11" s="107"/>
      <c r="B11" s="107"/>
      <c r="C11" s="109"/>
      <c r="D11" s="108"/>
      <c r="E11" s="107"/>
      <c r="F11" s="107"/>
      <c r="G11" s="107"/>
      <c r="H11" s="106" t="s">
        <v>204</v>
      </c>
      <c r="I11" s="105"/>
      <c r="J11" s="105"/>
      <c r="K11" s="105"/>
      <c r="L11" s="104"/>
      <c r="M11" s="106" t="s">
        <v>204</v>
      </c>
      <c r="N11" s="105"/>
      <c r="O11" s="105"/>
      <c r="P11" s="104"/>
    </row>
    <row r="12" spans="1:17" ht="22.8" x14ac:dyDescent="0.25">
      <c r="A12" s="84" t="s">
        <v>203</v>
      </c>
      <c r="B12" s="84" t="s">
        <v>202</v>
      </c>
      <c r="C12" s="103" t="s">
        <v>201</v>
      </c>
      <c r="D12" s="103"/>
      <c r="E12" s="84" t="s">
        <v>200</v>
      </c>
      <c r="F12" s="84" t="s">
        <v>199</v>
      </c>
      <c r="G12" s="84" t="s">
        <v>198</v>
      </c>
      <c r="H12" s="102" t="s">
        <v>458</v>
      </c>
      <c r="I12" s="101"/>
      <c r="J12" s="100"/>
      <c r="K12" s="100"/>
      <c r="L12" s="103"/>
      <c r="M12" s="102" t="s">
        <v>197</v>
      </c>
      <c r="N12" s="101"/>
      <c r="O12" s="100"/>
      <c r="P12" s="100"/>
    </row>
    <row r="13" spans="1:17" x14ac:dyDescent="0.25">
      <c r="A13" s="83"/>
      <c r="B13" s="83"/>
      <c r="C13" s="83"/>
      <c r="D13" s="83"/>
      <c r="E13" s="83"/>
      <c r="F13" s="83"/>
      <c r="G13" s="83"/>
      <c r="H13" s="99" t="s">
        <v>196</v>
      </c>
      <c r="I13" s="97"/>
      <c r="J13" s="96"/>
      <c r="K13" s="96"/>
      <c r="L13" s="98"/>
      <c r="M13" s="89" t="s">
        <v>196</v>
      </c>
      <c r="N13" s="97"/>
      <c r="O13" s="96"/>
      <c r="P13" s="95"/>
    </row>
    <row r="14" spans="1:17" x14ac:dyDescent="0.25">
      <c r="A14" s="83"/>
      <c r="B14" s="83"/>
      <c r="C14" s="87" t="s">
        <v>195</v>
      </c>
      <c r="D14" s="87" t="s">
        <v>194</v>
      </c>
      <c r="E14" s="83"/>
      <c r="F14" s="83"/>
      <c r="G14" s="83"/>
      <c r="H14" s="85"/>
      <c r="I14" s="94"/>
      <c r="J14" s="89" t="s">
        <v>193</v>
      </c>
      <c r="K14" s="93"/>
      <c r="L14" s="92"/>
      <c r="M14" s="91"/>
      <c r="N14" s="90"/>
      <c r="O14" s="89" t="s">
        <v>193</v>
      </c>
      <c r="P14" s="88"/>
    </row>
    <row r="15" spans="1:17" ht="57" x14ac:dyDescent="0.25">
      <c r="A15" s="87"/>
      <c r="B15" s="86"/>
      <c r="C15" s="87"/>
      <c r="D15" s="87"/>
      <c r="E15" s="87"/>
      <c r="F15" s="86"/>
      <c r="G15" s="83"/>
      <c r="H15" s="85"/>
      <c r="I15" s="84" t="s">
        <v>191</v>
      </c>
      <c r="J15" s="83" t="s">
        <v>190</v>
      </c>
      <c r="K15" s="83" t="s">
        <v>189</v>
      </c>
      <c r="L15" s="83" t="s">
        <v>192</v>
      </c>
      <c r="M15" s="85"/>
      <c r="N15" s="84" t="s">
        <v>191</v>
      </c>
      <c r="O15" s="83" t="s">
        <v>190</v>
      </c>
      <c r="P15" s="83" t="s">
        <v>189</v>
      </c>
    </row>
    <row r="16" spans="1:17" x14ac:dyDescent="0.25">
      <c r="A16" s="78">
        <v>1</v>
      </c>
      <c r="B16" s="75">
        <v>2</v>
      </c>
      <c r="C16" s="77">
        <v>3</v>
      </c>
      <c r="D16" s="77">
        <v>4</v>
      </c>
      <c r="E16" s="77">
        <v>5</v>
      </c>
      <c r="F16" s="76">
        <v>6</v>
      </c>
      <c r="G16" s="75">
        <v>7</v>
      </c>
      <c r="H16" s="72">
        <v>8</v>
      </c>
      <c r="I16" s="72">
        <v>9</v>
      </c>
      <c r="J16" s="72">
        <v>10</v>
      </c>
      <c r="K16" s="72">
        <v>11</v>
      </c>
      <c r="L16" s="72">
        <v>12</v>
      </c>
      <c r="M16" s="72">
        <v>13</v>
      </c>
      <c r="N16" s="72">
        <v>14</v>
      </c>
      <c r="O16" s="71">
        <v>15</v>
      </c>
      <c r="P16" s="71">
        <v>16</v>
      </c>
    </row>
    <row r="17" spans="1:16" x14ac:dyDescent="0.25">
      <c r="A17" s="70"/>
      <c r="B17" s="67"/>
      <c r="C17" s="69"/>
      <c r="D17" s="69"/>
      <c r="E17" s="69"/>
      <c r="F17" s="68"/>
      <c r="G17" s="67"/>
      <c r="H17" s="65"/>
      <c r="I17" s="65"/>
      <c r="J17" s="65"/>
      <c r="K17" s="65"/>
      <c r="L17" s="65"/>
      <c r="M17" s="65"/>
      <c r="N17" s="65"/>
      <c r="O17" s="64"/>
      <c r="P17" s="64"/>
    </row>
    <row r="18" spans="1:16" x14ac:dyDescent="0.25">
      <c r="A18" s="80">
        <v>1</v>
      </c>
      <c r="B18" s="67"/>
      <c r="C18" s="69"/>
      <c r="D18" s="69"/>
      <c r="E18" s="69"/>
      <c r="F18" s="68"/>
      <c r="G18" s="67"/>
      <c r="H18" s="65"/>
      <c r="I18" s="79"/>
      <c r="J18" s="65"/>
      <c r="K18" s="65"/>
      <c r="L18" s="65"/>
      <c r="M18" s="65"/>
      <c r="N18" s="65"/>
      <c r="O18" s="64"/>
      <c r="P18" s="64"/>
    </row>
    <row r="19" spans="1:16" x14ac:dyDescent="0.25">
      <c r="A19" s="82">
        <v>2</v>
      </c>
      <c r="B19" s="75"/>
      <c r="C19" s="77"/>
      <c r="D19" s="77"/>
      <c r="E19" s="77"/>
      <c r="F19" s="76"/>
      <c r="G19" s="75"/>
      <c r="H19" s="72"/>
      <c r="I19" s="81"/>
      <c r="J19" s="72"/>
      <c r="K19" s="72"/>
      <c r="L19" s="72"/>
      <c r="M19" s="72"/>
      <c r="N19" s="72"/>
      <c r="O19" s="71"/>
      <c r="P19" s="71"/>
    </row>
    <row r="20" spans="1:16" x14ac:dyDescent="0.25">
      <c r="A20" s="80">
        <v>3</v>
      </c>
      <c r="B20" s="67"/>
      <c r="C20" s="69"/>
      <c r="D20" s="69"/>
      <c r="E20" s="69"/>
      <c r="F20" s="68"/>
      <c r="G20" s="67"/>
      <c r="H20" s="65"/>
      <c r="I20" s="79"/>
      <c r="J20" s="65"/>
      <c r="K20" s="65"/>
      <c r="L20" s="65"/>
      <c r="M20" s="65"/>
      <c r="N20" s="65"/>
      <c r="O20" s="64"/>
      <c r="P20" s="64"/>
    </row>
    <row r="21" spans="1:16" x14ac:dyDescent="0.25">
      <c r="A21" s="78">
        <v>4</v>
      </c>
      <c r="B21" s="75"/>
      <c r="C21" s="77"/>
      <c r="D21" s="77"/>
      <c r="E21" s="77"/>
      <c r="F21" s="76"/>
      <c r="G21" s="72"/>
      <c r="H21" s="72"/>
      <c r="I21" s="72"/>
      <c r="J21" s="72"/>
      <c r="K21" s="72"/>
      <c r="L21" s="72"/>
      <c r="M21" s="72"/>
      <c r="N21" s="72"/>
      <c r="O21" s="71"/>
      <c r="P21" s="71"/>
    </row>
    <row r="22" spans="1:16" x14ac:dyDescent="0.25">
      <c r="A22" s="78">
        <v>5</v>
      </c>
      <c r="B22" s="75"/>
      <c r="C22" s="77"/>
      <c r="D22" s="77"/>
      <c r="E22" s="77"/>
      <c r="F22" s="76"/>
      <c r="G22" s="75"/>
      <c r="H22" s="74"/>
      <c r="I22" s="72"/>
      <c r="J22" s="73"/>
      <c r="K22" s="72"/>
      <c r="L22" s="72"/>
      <c r="M22" s="72"/>
      <c r="N22" s="72"/>
      <c r="O22" s="71"/>
      <c r="P22" s="71"/>
    </row>
    <row r="23" spans="1:16" x14ac:dyDescent="0.25">
      <c r="A23" s="70">
        <v>6</v>
      </c>
      <c r="B23" s="67"/>
      <c r="C23" s="69"/>
      <c r="D23" s="69"/>
      <c r="E23" s="69"/>
      <c r="F23" s="68"/>
      <c r="G23" s="67"/>
      <c r="H23" s="65"/>
      <c r="I23" s="66"/>
      <c r="J23" s="65"/>
      <c r="K23" s="65"/>
      <c r="L23" s="65"/>
      <c r="M23" s="65"/>
      <c r="N23" s="65"/>
      <c r="O23" s="64"/>
      <c r="P23" s="64"/>
    </row>
    <row r="24" spans="1:16" x14ac:dyDescent="0.25">
      <c r="A24" s="63"/>
      <c r="B24" s="61"/>
      <c r="C24" s="62"/>
      <c r="D24" s="62"/>
      <c r="E24" s="62"/>
      <c r="F24" s="61"/>
      <c r="G24" s="58"/>
      <c r="H24" s="59"/>
      <c r="I24" s="60"/>
      <c r="J24" s="58"/>
      <c r="K24" s="58"/>
      <c r="L24" s="58"/>
      <c r="M24" s="59"/>
      <c r="N24" s="58"/>
      <c r="O24" s="57"/>
      <c r="P24" s="57"/>
    </row>
    <row r="27" spans="1:16" x14ac:dyDescent="0.25">
      <c r="B27" s="56" t="s">
        <v>188</v>
      </c>
      <c r="C27" s="53"/>
      <c r="D27" s="53"/>
      <c r="E27" s="53"/>
      <c r="F27" s="55"/>
      <c r="G27" s="54"/>
      <c r="H27" s="53"/>
    </row>
  </sheetData>
  <mergeCells count="4">
    <mergeCell ref="H5:J5"/>
    <mergeCell ref="M5:O5"/>
    <mergeCell ref="H7:J7"/>
    <mergeCell ref="M7:O7"/>
  </mergeCells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24"/>
  <sheetViews>
    <sheetView workbookViewId="0">
      <selection activeCell="A3" sqref="A3:J3"/>
    </sheetView>
  </sheetViews>
  <sheetFormatPr defaultRowHeight="13.2" x14ac:dyDescent="0.25"/>
  <cols>
    <col min="1" max="1" width="4.33203125" customWidth="1"/>
    <col min="2" max="2" width="7.33203125" customWidth="1"/>
    <col min="3" max="3" width="6.44140625" customWidth="1"/>
    <col min="4" max="4" width="17.5546875" customWidth="1"/>
    <col min="5" max="5" width="13.44140625" customWidth="1"/>
    <col min="6" max="6" width="9.88671875" bestFit="1" customWidth="1"/>
    <col min="8" max="8" width="13.109375" customWidth="1"/>
  </cols>
  <sheetData>
    <row r="1" spans="1:12" x14ac:dyDescent="0.25">
      <c r="A1" s="184"/>
      <c r="B1" s="139"/>
      <c r="C1" s="138"/>
      <c r="D1" s="183"/>
      <c r="E1" s="183"/>
      <c r="F1" s="183"/>
      <c r="G1" s="366" t="s">
        <v>218</v>
      </c>
      <c r="H1" s="366"/>
      <c r="I1" s="366"/>
      <c r="J1" s="366"/>
      <c r="K1" s="181"/>
      <c r="L1" s="181"/>
    </row>
    <row r="2" spans="1:12" x14ac:dyDescent="0.25">
      <c r="A2" s="184"/>
      <c r="B2" s="139"/>
      <c r="C2" s="138"/>
      <c r="D2" s="183"/>
      <c r="E2" s="183"/>
      <c r="F2" s="183"/>
      <c r="G2" s="183"/>
      <c r="H2" s="183"/>
      <c r="I2" s="183"/>
      <c r="J2" s="183"/>
      <c r="K2" s="181"/>
      <c r="L2" s="181"/>
    </row>
    <row r="3" spans="1:12" ht="36" customHeight="1" x14ac:dyDescent="0.25">
      <c r="A3" s="367" t="s">
        <v>461</v>
      </c>
      <c r="B3" s="367"/>
      <c r="C3" s="367"/>
      <c r="D3" s="367"/>
      <c r="E3" s="367"/>
      <c r="F3" s="367"/>
      <c r="G3" s="367"/>
      <c r="H3" s="367"/>
      <c r="I3" s="367"/>
      <c r="J3" s="367"/>
      <c r="K3" s="185"/>
      <c r="L3" s="185"/>
    </row>
    <row r="4" spans="1:12" ht="13.8" x14ac:dyDescent="0.3">
      <c r="A4" s="184"/>
      <c r="B4" s="139"/>
      <c r="C4" s="138"/>
      <c r="D4" s="183"/>
      <c r="E4" s="183"/>
      <c r="F4" s="183"/>
      <c r="G4" s="183"/>
      <c r="H4" s="183"/>
      <c r="I4" s="183"/>
      <c r="J4" s="182" t="s">
        <v>217</v>
      </c>
      <c r="K4" s="181"/>
      <c r="L4" s="181"/>
    </row>
    <row r="5" spans="1:12" x14ac:dyDescent="0.25">
      <c r="A5" s="368" t="s">
        <v>195</v>
      </c>
      <c r="B5" s="369" t="s">
        <v>216</v>
      </c>
      <c r="C5" s="370" t="s">
        <v>41</v>
      </c>
      <c r="D5" s="371" t="s">
        <v>42</v>
      </c>
      <c r="E5" s="372" t="s">
        <v>215</v>
      </c>
      <c r="F5" s="372"/>
      <c r="G5" s="371" t="s">
        <v>214</v>
      </c>
      <c r="H5" s="373" t="s">
        <v>213</v>
      </c>
      <c r="I5" s="373"/>
      <c r="J5" s="371" t="s">
        <v>212</v>
      </c>
      <c r="K5" s="180"/>
      <c r="L5" s="180"/>
    </row>
    <row r="6" spans="1:12" ht="59.25" customHeight="1" x14ac:dyDescent="0.25">
      <c r="A6" s="368"/>
      <c r="B6" s="369"/>
      <c r="C6" s="370"/>
      <c r="D6" s="371"/>
      <c r="E6" s="317" t="s">
        <v>459</v>
      </c>
      <c r="F6" s="317" t="s">
        <v>460</v>
      </c>
      <c r="G6" s="371"/>
      <c r="H6" s="317" t="s">
        <v>459</v>
      </c>
      <c r="I6" s="349" t="s">
        <v>460</v>
      </c>
      <c r="J6" s="371"/>
      <c r="K6" s="161"/>
      <c r="L6" s="161"/>
    </row>
    <row r="7" spans="1:12" x14ac:dyDescent="0.25">
      <c r="A7" s="178">
        <v>1</v>
      </c>
      <c r="B7" s="177">
        <v>2</v>
      </c>
      <c r="C7" s="179">
        <v>3</v>
      </c>
      <c r="D7" s="177">
        <v>4</v>
      </c>
      <c r="E7" s="178">
        <v>5</v>
      </c>
      <c r="F7" s="177">
        <v>6</v>
      </c>
      <c r="G7" s="178">
        <v>7</v>
      </c>
      <c r="H7" s="177">
        <v>8</v>
      </c>
      <c r="I7" s="176">
        <v>9</v>
      </c>
      <c r="J7" s="175">
        <v>10</v>
      </c>
      <c r="K7" s="161"/>
      <c r="L7" s="161"/>
    </row>
    <row r="8" spans="1:12" x14ac:dyDescent="0.25">
      <c r="A8" s="170"/>
      <c r="B8" s="375"/>
      <c r="C8" s="375"/>
      <c r="D8" s="375"/>
      <c r="E8" s="169">
        <f>SUM(D9:D11)</f>
        <v>0</v>
      </c>
      <c r="F8" s="169">
        <f>SUM(E9:E11)</f>
        <v>0</v>
      </c>
      <c r="G8" s="147" t="e">
        <f t="shared" ref="G8:G16" si="0">F8/E8*100</f>
        <v>#DIV/0!</v>
      </c>
      <c r="H8" s="169">
        <f>SUM(H9:H11)</f>
        <v>0</v>
      </c>
      <c r="I8" s="169">
        <f>SUM(H9:H11)</f>
        <v>0</v>
      </c>
      <c r="J8" s="147" t="e">
        <f t="shared" ref="J8:J16" si="1">I8/H8*100</f>
        <v>#DIV/0!</v>
      </c>
      <c r="K8" s="161"/>
      <c r="L8" s="161"/>
    </row>
    <row r="9" spans="1:12" x14ac:dyDescent="0.25">
      <c r="A9" s="168"/>
      <c r="B9" s="167"/>
      <c r="C9" s="166"/>
      <c r="D9" s="165"/>
      <c r="E9" s="165"/>
      <c r="F9" s="165"/>
      <c r="G9" s="147" t="e">
        <f t="shared" si="0"/>
        <v>#DIV/0!</v>
      </c>
      <c r="H9" s="165"/>
      <c r="I9" s="174"/>
      <c r="J9" s="147" t="e">
        <f t="shared" si="1"/>
        <v>#DIV/0!</v>
      </c>
      <c r="K9" s="161"/>
      <c r="L9" s="161"/>
    </row>
    <row r="10" spans="1:12" x14ac:dyDescent="0.25">
      <c r="A10" s="168"/>
      <c r="B10" s="167"/>
      <c r="C10" s="173"/>
      <c r="D10" s="172"/>
      <c r="E10" s="172"/>
      <c r="F10" s="172"/>
      <c r="G10" s="147" t="e">
        <f t="shared" si="0"/>
        <v>#DIV/0!</v>
      </c>
      <c r="H10" s="172"/>
      <c r="I10" s="171"/>
      <c r="J10" s="147" t="e">
        <f t="shared" si="1"/>
        <v>#DIV/0!</v>
      </c>
      <c r="K10" s="161"/>
      <c r="L10" s="161"/>
    </row>
    <row r="11" spans="1:12" x14ac:dyDescent="0.25">
      <c r="A11" s="168"/>
      <c r="B11" s="167"/>
      <c r="C11" s="166"/>
      <c r="D11" s="172"/>
      <c r="E11" s="172"/>
      <c r="F11" s="172"/>
      <c r="G11" s="147" t="e">
        <f t="shared" si="0"/>
        <v>#DIV/0!</v>
      </c>
      <c r="H11" s="172"/>
      <c r="I11" s="171"/>
      <c r="J11" s="147" t="e">
        <f t="shared" si="1"/>
        <v>#DIV/0!</v>
      </c>
      <c r="K11" s="161"/>
      <c r="L11" s="161"/>
    </row>
    <row r="12" spans="1:12" x14ac:dyDescent="0.25">
      <c r="A12" s="170"/>
      <c r="B12" s="375"/>
      <c r="C12" s="375"/>
      <c r="D12" s="375"/>
      <c r="E12" s="169">
        <f>SUM(D13:D15)</f>
        <v>0</v>
      </c>
      <c r="F12" s="169">
        <f>SUM(E13:E15)</f>
        <v>0</v>
      </c>
      <c r="G12" s="147" t="e">
        <f t="shared" si="0"/>
        <v>#DIV/0!</v>
      </c>
      <c r="H12" s="169">
        <f>SUM(H13:H15)</f>
        <v>0</v>
      </c>
      <c r="I12" s="169">
        <f>SUM(H13:H15)</f>
        <v>0</v>
      </c>
      <c r="J12" s="147" t="e">
        <f t="shared" si="1"/>
        <v>#DIV/0!</v>
      </c>
      <c r="K12" s="162"/>
      <c r="L12" s="161"/>
    </row>
    <row r="13" spans="1:12" x14ac:dyDescent="0.25">
      <c r="A13" s="168"/>
      <c r="B13" s="167"/>
      <c r="C13" s="166"/>
      <c r="D13" s="165"/>
      <c r="E13" s="164"/>
      <c r="F13" s="164"/>
      <c r="G13" s="147" t="e">
        <f t="shared" si="0"/>
        <v>#DIV/0!</v>
      </c>
      <c r="H13" s="164"/>
      <c r="I13" s="163"/>
      <c r="J13" s="147" t="e">
        <f t="shared" si="1"/>
        <v>#DIV/0!</v>
      </c>
      <c r="K13" s="162"/>
      <c r="L13" s="161"/>
    </row>
    <row r="14" spans="1:12" x14ac:dyDescent="0.25">
      <c r="A14" s="160"/>
      <c r="B14" s="159"/>
      <c r="C14" s="158"/>
      <c r="D14" s="156"/>
      <c r="E14" s="157"/>
      <c r="F14" s="157"/>
      <c r="G14" s="147" t="e">
        <f t="shared" si="0"/>
        <v>#DIV/0!</v>
      </c>
      <c r="H14" s="157"/>
      <c r="I14" s="156"/>
      <c r="J14" s="147" t="e">
        <f t="shared" si="1"/>
        <v>#DIV/0!</v>
      </c>
      <c r="K14" s="136"/>
      <c r="L14" s="136"/>
    </row>
    <row r="15" spans="1:12" x14ac:dyDescent="0.25">
      <c r="A15" s="155"/>
      <c r="B15" s="154"/>
      <c r="C15" s="153"/>
      <c r="D15" s="152"/>
      <c r="E15" s="151"/>
      <c r="F15" s="151"/>
      <c r="G15" s="147" t="e">
        <f t="shared" si="0"/>
        <v>#DIV/0!</v>
      </c>
      <c r="H15" s="151"/>
      <c r="I15" s="150"/>
      <c r="J15" s="147" t="e">
        <f t="shared" si="1"/>
        <v>#DIV/0!</v>
      </c>
      <c r="K15" s="136"/>
      <c r="L15" s="136"/>
    </row>
    <row r="16" spans="1:12" x14ac:dyDescent="0.25">
      <c r="A16" s="376" t="s">
        <v>211</v>
      </c>
      <c r="B16" s="376"/>
      <c r="C16" s="376"/>
      <c r="D16" s="376"/>
      <c r="E16" s="149"/>
      <c r="F16" s="149"/>
      <c r="G16" s="147" t="e">
        <f t="shared" si="0"/>
        <v>#DIV/0!</v>
      </c>
      <c r="H16" s="149"/>
      <c r="I16" s="148"/>
      <c r="J16" s="147" t="e">
        <f t="shared" si="1"/>
        <v>#DIV/0!</v>
      </c>
      <c r="K16" s="144"/>
      <c r="L16" s="144"/>
    </row>
    <row r="17" spans="1:12" x14ac:dyDescent="0.25">
      <c r="A17" s="140"/>
      <c r="B17" s="139"/>
      <c r="C17" s="138"/>
      <c r="D17" s="137"/>
      <c r="E17" s="137"/>
      <c r="F17" s="137"/>
      <c r="G17" s="137"/>
      <c r="H17" s="137"/>
      <c r="I17" s="137"/>
      <c r="J17" s="137"/>
      <c r="K17" s="136"/>
      <c r="L17" s="136"/>
    </row>
    <row r="18" spans="1:12" x14ac:dyDescent="0.25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</row>
    <row r="19" spans="1:12" x14ac:dyDescent="0.25">
      <c r="A19" s="146"/>
      <c r="B19" s="139"/>
      <c r="C19" s="138"/>
      <c r="D19" s="145"/>
      <c r="E19" s="145"/>
      <c r="F19" s="145"/>
      <c r="G19" s="145"/>
      <c r="H19" s="145"/>
      <c r="I19" s="145"/>
      <c r="J19" s="145"/>
      <c r="K19" s="144"/>
      <c r="L19" s="144"/>
    </row>
    <row r="20" spans="1:12" x14ac:dyDescent="0.25">
      <c r="A20" s="140"/>
      <c r="B20" s="143" t="s">
        <v>210</v>
      </c>
      <c r="C20" s="142"/>
      <c r="D20" s="141"/>
      <c r="E20" s="137"/>
      <c r="F20" s="137"/>
      <c r="G20" s="137"/>
      <c r="H20" s="142" t="s">
        <v>207</v>
      </c>
      <c r="I20" s="138"/>
      <c r="J20" s="137"/>
      <c r="K20" s="136"/>
      <c r="L20" s="136"/>
    </row>
    <row r="21" spans="1:12" x14ac:dyDescent="0.25">
      <c r="A21" s="140"/>
      <c r="B21" s="142" t="s">
        <v>207</v>
      </c>
      <c r="C21" s="138"/>
      <c r="D21" s="137"/>
      <c r="E21" s="137"/>
      <c r="F21" s="137"/>
      <c r="G21" s="137"/>
      <c r="H21" s="374"/>
      <c r="I21" s="374"/>
      <c r="J21" s="137"/>
      <c r="K21" s="136"/>
      <c r="L21" s="136"/>
    </row>
    <row r="22" spans="1:12" x14ac:dyDescent="0.25">
      <c r="A22" s="140"/>
      <c r="B22" s="142" t="s">
        <v>209</v>
      </c>
      <c r="C22" s="141"/>
      <c r="D22" s="137"/>
      <c r="E22" s="137"/>
      <c r="F22" s="137"/>
      <c r="G22" s="137"/>
      <c r="H22" s="137"/>
      <c r="I22" s="137"/>
      <c r="J22" s="137"/>
      <c r="K22" s="136"/>
      <c r="L22" s="136"/>
    </row>
    <row r="23" spans="1:12" x14ac:dyDescent="0.25">
      <c r="A23" s="140"/>
      <c r="B23" s="139"/>
      <c r="C23" s="138"/>
      <c r="D23" s="137"/>
      <c r="E23" s="137"/>
      <c r="F23" s="137"/>
      <c r="G23" s="137"/>
      <c r="H23" s="137"/>
      <c r="I23" s="137"/>
      <c r="J23" s="137"/>
      <c r="K23" s="136"/>
      <c r="L23" s="136"/>
    </row>
    <row r="24" spans="1:12" x14ac:dyDescent="0.25">
      <c r="A24" s="140"/>
      <c r="B24" s="139"/>
      <c r="C24" s="138"/>
      <c r="D24" s="137"/>
      <c r="E24" s="137"/>
      <c r="F24" s="137"/>
      <c r="G24" s="137"/>
      <c r="H24" s="137"/>
      <c r="I24" s="137"/>
      <c r="J24" s="137"/>
      <c r="K24" s="136"/>
      <c r="L24" s="136"/>
    </row>
  </sheetData>
  <mergeCells count="15">
    <mergeCell ref="H21:I21"/>
    <mergeCell ref="B8:D8"/>
    <mergeCell ref="B12:D12"/>
    <mergeCell ref="A16:D16"/>
    <mergeCell ref="A18:L18"/>
    <mergeCell ref="G1:J1"/>
    <mergeCell ref="A3:J3"/>
    <mergeCell ref="A5:A6"/>
    <mergeCell ref="B5:B6"/>
    <mergeCell ref="C5:C6"/>
    <mergeCell ref="D5:D6"/>
    <mergeCell ref="E5:F5"/>
    <mergeCell ref="G5:G6"/>
    <mergeCell ref="H5:I5"/>
    <mergeCell ref="J5:J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F48"/>
  <sheetViews>
    <sheetView topLeftCell="A20" workbookViewId="0">
      <selection activeCell="D31" sqref="D31:D32"/>
    </sheetView>
  </sheetViews>
  <sheetFormatPr defaultRowHeight="13.2" x14ac:dyDescent="0.25"/>
  <cols>
    <col min="1" max="1" width="6.77734375" customWidth="1"/>
    <col min="2" max="2" width="26.21875" customWidth="1"/>
    <col min="4" max="4" width="17.6640625" customWidth="1"/>
    <col min="5" max="5" width="21.88671875" customWidth="1"/>
    <col min="6" max="6" width="10.6640625" customWidth="1"/>
  </cols>
  <sheetData>
    <row r="1" spans="1:6" x14ac:dyDescent="0.25">
      <c r="A1" s="186"/>
      <c r="B1" s="186"/>
      <c r="C1" s="186"/>
      <c r="D1" s="378" t="s">
        <v>267</v>
      </c>
      <c r="E1" s="378"/>
      <c r="F1" s="378"/>
    </row>
    <row r="2" spans="1:6" x14ac:dyDescent="0.25">
      <c r="A2" s="186"/>
      <c r="B2" s="223" t="s">
        <v>266</v>
      </c>
      <c r="C2" s="186"/>
      <c r="D2" s="186"/>
      <c r="E2" s="186"/>
      <c r="F2" s="186"/>
    </row>
    <row r="3" spans="1:6" x14ac:dyDescent="0.25">
      <c r="A3" s="379" t="s">
        <v>265</v>
      </c>
      <c r="B3" s="379"/>
      <c r="C3" s="186"/>
      <c r="D3" s="186"/>
      <c r="E3" s="186"/>
      <c r="F3" s="186"/>
    </row>
    <row r="4" spans="1:6" x14ac:dyDescent="0.25">
      <c r="A4" s="223"/>
      <c r="B4" s="186"/>
      <c r="C4" s="186"/>
      <c r="D4" s="186"/>
      <c r="E4" s="186"/>
      <c r="F4" s="186"/>
    </row>
    <row r="5" spans="1:6" x14ac:dyDescent="0.25">
      <c r="A5" s="380" t="s">
        <v>462</v>
      </c>
      <c r="B5" s="380"/>
      <c r="C5" s="380"/>
      <c r="D5" s="380"/>
      <c r="E5" s="380"/>
      <c r="F5" s="380"/>
    </row>
    <row r="6" spans="1:6" x14ac:dyDescent="0.25">
      <c r="A6" s="187" t="s">
        <v>264</v>
      </c>
      <c r="B6" s="186"/>
      <c r="C6" s="186"/>
      <c r="D6" s="186"/>
      <c r="E6" s="186"/>
      <c r="F6" s="186"/>
    </row>
    <row r="7" spans="1:6" x14ac:dyDescent="0.25">
      <c r="A7" s="187" t="s">
        <v>263</v>
      </c>
      <c r="B7" s="186"/>
      <c r="C7" s="186"/>
      <c r="D7" s="186"/>
      <c r="E7" s="186"/>
      <c r="F7" s="186"/>
    </row>
    <row r="8" spans="1:6" x14ac:dyDescent="0.25">
      <c r="A8" s="381" t="s">
        <v>203</v>
      </c>
      <c r="B8" s="381" t="s">
        <v>262</v>
      </c>
      <c r="C8" s="381" t="s">
        <v>41</v>
      </c>
      <c r="D8" s="382" t="s">
        <v>463</v>
      </c>
      <c r="E8" s="382" t="s">
        <v>464</v>
      </c>
      <c r="F8" s="382" t="s">
        <v>261</v>
      </c>
    </row>
    <row r="9" spans="1:6" x14ac:dyDescent="0.25">
      <c r="A9" s="381"/>
      <c r="B9" s="381"/>
      <c r="C9" s="381"/>
      <c r="D9" s="382"/>
      <c r="E9" s="382"/>
      <c r="F9" s="382"/>
    </row>
    <row r="10" spans="1:6" x14ac:dyDescent="0.25">
      <c r="A10" s="216">
        <v>1</v>
      </c>
      <c r="B10" s="216">
        <v>2</v>
      </c>
      <c r="C10" s="216">
        <v>3</v>
      </c>
      <c r="D10" s="222">
        <v>4</v>
      </c>
      <c r="E10" s="222">
        <v>5</v>
      </c>
      <c r="F10" s="221">
        <v>6</v>
      </c>
    </row>
    <row r="11" spans="1:6" ht="39.6" x14ac:dyDescent="0.25">
      <c r="A11" s="219" t="s">
        <v>260</v>
      </c>
      <c r="B11" s="220" t="s">
        <v>259</v>
      </c>
      <c r="C11" s="219"/>
      <c r="D11" s="219"/>
      <c r="E11" s="219"/>
      <c r="F11" s="209" t="e">
        <f t="shared" ref="F11:F26" si="0">E11/D11*100</f>
        <v>#DIV/0!</v>
      </c>
    </row>
    <row r="12" spans="1:6" x14ac:dyDescent="0.25">
      <c r="A12" s="216" t="s">
        <v>258</v>
      </c>
      <c r="B12" s="217" t="s">
        <v>257</v>
      </c>
      <c r="C12" s="218"/>
      <c r="D12" s="218">
        <f>SUM(D13:D16)</f>
        <v>0</v>
      </c>
      <c r="E12" s="218">
        <f>SUM(E13:E16)</f>
        <v>0</v>
      </c>
      <c r="F12" s="209" t="e">
        <f t="shared" si="0"/>
        <v>#DIV/0!</v>
      </c>
    </row>
    <row r="13" spans="1:6" x14ac:dyDescent="0.25">
      <c r="A13" s="214"/>
      <c r="B13" s="215" t="s">
        <v>256</v>
      </c>
      <c r="C13" s="214" t="s">
        <v>247</v>
      </c>
      <c r="D13" s="214"/>
      <c r="E13" s="214"/>
      <c r="F13" s="209" t="e">
        <f t="shared" si="0"/>
        <v>#DIV/0!</v>
      </c>
    </row>
    <row r="14" spans="1:6" x14ac:dyDescent="0.25">
      <c r="A14" s="214"/>
      <c r="B14" s="215" t="s">
        <v>255</v>
      </c>
      <c r="C14" s="214" t="s">
        <v>247</v>
      </c>
      <c r="D14" s="214"/>
      <c r="E14" s="214"/>
      <c r="F14" s="209" t="e">
        <f t="shared" si="0"/>
        <v>#DIV/0!</v>
      </c>
    </row>
    <row r="15" spans="1:6" x14ac:dyDescent="0.25">
      <c r="A15" s="214"/>
      <c r="B15" s="215" t="s">
        <v>254</v>
      </c>
      <c r="C15" s="214"/>
      <c r="D15" s="214"/>
      <c r="E15" s="214"/>
      <c r="F15" s="209" t="e">
        <f t="shared" si="0"/>
        <v>#DIV/0!</v>
      </c>
    </row>
    <row r="16" spans="1:6" x14ac:dyDescent="0.25">
      <c r="A16" s="214"/>
      <c r="B16" s="215" t="s">
        <v>253</v>
      </c>
      <c r="C16" s="214"/>
      <c r="D16" s="214"/>
      <c r="E16" s="214"/>
      <c r="F16" s="209" t="e">
        <f t="shared" si="0"/>
        <v>#DIV/0!</v>
      </c>
    </row>
    <row r="17" spans="1:6" x14ac:dyDescent="0.25">
      <c r="A17" s="216" t="s">
        <v>252</v>
      </c>
      <c r="B17" s="217" t="s">
        <v>251</v>
      </c>
      <c r="C17" s="216"/>
      <c r="D17" s="216">
        <f>+D11+D12</f>
        <v>0</v>
      </c>
      <c r="E17" s="216">
        <f>+E11+E12</f>
        <v>0</v>
      </c>
      <c r="F17" s="209" t="e">
        <f t="shared" si="0"/>
        <v>#DIV/0!</v>
      </c>
    </row>
    <row r="18" spans="1:6" x14ac:dyDescent="0.25">
      <c r="A18" s="216" t="s">
        <v>250</v>
      </c>
      <c r="B18" s="217" t="s">
        <v>249</v>
      </c>
      <c r="C18" s="216"/>
      <c r="D18" s="216">
        <f>SUM(D19:D22)</f>
        <v>0</v>
      </c>
      <c r="E18" s="216">
        <f>SUM(E19:E22)</f>
        <v>0</v>
      </c>
      <c r="F18" s="209" t="e">
        <f t="shared" si="0"/>
        <v>#DIV/0!</v>
      </c>
    </row>
    <row r="19" spans="1:6" ht="26.4" x14ac:dyDescent="0.25">
      <c r="A19" s="214"/>
      <c r="B19" s="215" t="s">
        <v>248</v>
      </c>
      <c r="C19" s="214" t="s">
        <v>247</v>
      </c>
      <c r="D19" s="214"/>
      <c r="E19" s="214"/>
      <c r="F19" s="209" t="e">
        <f t="shared" si="0"/>
        <v>#DIV/0!</v>
      </c>
    </row>
    <row r="20" spans="1:6" ht="26.4" x14ac:dyDescent="0.25">
      <c r="A20" s="214"/>
      <c r="B20" s="215" t="s">
        <v>248</v>
      </c>
      <c r="C20" s="214" t="s">
        <v>247</v>
      </c>
      <c r="D20" s="214"/>
      <c r="E20" s="214"/>
      <c r="F20" s="209" t="e">
        <f t="shared" si="0"/>
        <v>#DIV/0!</v>
      </c>
    </row>
    <row r="21" spans="1:6" x14ac:dyDescent="0.25">
      <c r="A21" s="214"/>
      <c r="B21" s="215" t="s">
        <v>246</v>
      </c>
      <c r="C21" s="214"/>
      <c r="D21" s="214"/>
      <c r="E21" s="214"/>
      <c r="F21" s="209" t="e">
        <f t="shared" si="0"/>
        <v>#DIV/0!</v>
      </c>
    </row>
    <row r="22" spans="1:6" x14ac:dyDescent="0.25">
      <c r="A22" s="214"/>
      <c r="B22" s="215" t="s">
        <v>245</v>
      </c>
      <c r="C22" s="214"/>
      <c r="D22" s="214"/>
      <c r="E22" s="214"/>
      <c r="F22" s="209" t="e">
        <f t="shared" si="0"/>
        <v>#DIV/0!</v>
      </c>
    </row>
    <row r="23" spans="1:6" ht="26.4" x14ac:dyDescent="0.25">
      <c r="A23" s="211" t="s">
        <v>244</v>
      </c>
      <c r="B23" s="212" t="s">
        <v>36</v>
      </c>
      <c r="C23" s="211"/>
      <c r="D23" s="211"/>
      <c r="E23" s="211"/>
      <c r="F23" s="209" t="e">
        <f t="shared" si="0"/>
        <v>#DIV/0!</v>
      </c>
    </row>
    <row r="24" spans="1:6" ht="26.4" x14ac:dyDescent="0.25">
      <c r="A24" s="211" t="s">
        <v>243</v>
      </c>
      <c r="B24" s="212" t="s">
        <v>242</v>
      </c>
      <c r="C24" s="211"/>
      <c r="D24" s="211"/>
      <c r="E24" s="211"/>
      <c r="F24" s="209" t="e">
        <f t="shared" si="0"/>
        <v>#DIV/0!</v>
      </c>
    </row>
    <row r="25" spans="1:6" ht="39.6" x14ac:dyDescent="0.25">
      <c r="A25" s="213" t="s">
        <v>241</v>
      </c>
      <c r="B25" s="212" t="s">
        <v>240</v>
      </c>
      <c r="C25" s="211"/>
      <c r="D25" s="211"/>
      <c r="E25" s="211"/>
      <c r="F25" s="209" t="e">
        <f t="shared" si="0"/>
        <v>#DIV/0!</v>
      </c>
    </row>
    <row r="26" spans="1:6" x14ac:dyDescent="0.25">
      <c r="A26" s="198" t="s">
        <v>239</v>
      </c>
      <c r="B26" s="210" t="s">
        <v>238</v>
      </c>
      <c r="C26" s="198"/>
      <c r="D26" s="198">
        <f>+D17+D18+D23+D24</f>
        <v>0</v>
      </c>
      <c r="E26" s="198">
        <f>+E17+E18+E23+E24</f>
        <v>0</v>
      </c>
      <c r="F26" s="209" t="e">
        <f t="shared" si="0"/>
        <v>#DIV/0!</v>
      </c>
    </row>
    <row r="27" spans="1:6" x14ac:dyDescent="0.25">
      <c r="A27" s="189"/>
      <c r="B27" s="190"/>
      <c r="C27" s="189"/>
      <c r="D27" s="189"/>
      <c r="E27" s="189"/>
      <c r="F27" s="188"/>
    </row>
    <row r="28" spans="1:6" x14ac:dyDescent="0.25">
      <c r="A28" s="189"/>
      <c r="B28" s="190"/>
      <c r="C28" s="189"/>
      <c r="D28" s="189"/>
      <c r="E28" s="189"/>
      <c r="F28" s="188"/>
    </row>
    <row r="29" spans="1:6" x14ac:dyDescent="0.25">
      <c r="A29" s="380" t="s">
        <v>237</v>
      </c>
      <c r="B29" s="380"/>
      <c r="C29" s="380"/>
      <c r="D29" s="380"/>
      <c r="E29" s="380"/>
      <c r="F29" s="380"/>
    </row>
    <row r="30" spans="1:6" ht="13.8" x14ac:dyDescent="0.3">
      <c r="A30" s="192"/>
      <c r="B30" s="208"/>
      <c r="C30" s="192"/>
      <c r="D30" s="192"/>
      <c r="E30" s="192"/>
      <c r="F30" s="207" t="s">
        <v>217</v>
      </c>
    </row>
    <row r="31" spans="1:6" x14ac:dyDescent="0.25">
      <c r="A31" s="386" t="s">
        <v>203</v>
      </c>
      <c r="B31" s="387" t="s">
        <v>42</v>
      </c>
      <c r="C31" s="387"/>
      <c r="D31" s="388" t="s">
        <v>466</v>
      </c>
      <c r="E31" s="389" t="s">
        <v>465</v>
      </c>
      <c r="F31" s="388" t="s">
        <v>236</v>
      </c>
    </row>
    <row r="32" spans="1:6" x14ac:dyDescent="0.25">
      <c r="A32" s="386"/>
      <c r="B32" s="387"/>
      <c r="C32" s="387"/>
      <c r="D32" s="388"/>
      <c r="E32" s="389"/>
      <c r="F32" s="388"/>
    </row>
    <row r="33" spans="1:6" x14ac:dyDescent="0.25">
      <c r="A33" s="206">
        <v>1</v>
      </c>
      <c r="B33" s="383">
        <v>2</v>
      </c>
      <c r="C33" s="383"/>
      <c r="D33" s="204">
        <v>3</v>
      </c>
      <c r="E33" s="205">
        <v>4</v>
      </c>
      <c r="F33" s="204">
        <v>5</v>
      </c>
    </row>
    <row r="34" spans="1:6" x14ac:dyDescent="0.25">
      <c r="A34" s="198" t="s">
        <v>235</v>
      </c>
      <c r="B34" s="384" t="s">
        <v>234</v>
      </c>
      <c r="C34" s="384"/>
      <c r="D34" s="203"/>
      <c r="E34" s="203"/>
      <c r="F34" s="197" t="e">
        <f>E34/D34*100</f>
        <v>#DIV/0!</v>
      </c>
    </row>
    <row r="35" spans="1:6" x14ac:dyDescent="0.25">
      <c r="A35" s="198" t="s">
        <v>233</v>
      </c>
      <c r="B35" s="384" t="s">
        <v>232</v>
      </c>
      <c r="C35" s="384"/>
      <c r="D35" s="202" t="s">
        <v>57</v>
      </c>
      <c r="E35" s="202" t="s">
        <v>57</v>
      </c>
      <c r="F35" s="197"/>
    </row>
    <row r="36" spans="1:6" x14ac:dyDescent="0.25">
      <c r="A36" s="201"/>
      <c r="B36" s="385" t="s">
        <v>231</v>
      </c>
      <c r="C36" s="385"/>
      <c r="D36" s="200"/>
      <c r="E36" s="200"/>
      <c r="F36" s="197" t="e">
        <f>E36/D36*100</f>
        <v>#DIV/0!</v>
      </c>
    </row>
    <row r="37" spans="1:6" x14ac:dyDescent="0.25">
      <c r="A37" s="201"/>
      <c r="B37" s="385" t="s">
        <v>230</v>
      </c>
      <c r="C37" s="385"/>
      <c r="D37" s="200"/>
      <c r="E37" s="200"/>
      <c r="F37" s="197" t="e">
        <f>E37/D37*100</f>
        <v>#DIV/0!</v>
      </c>
    </row>
    <row r="38" spans="1:6" x14ac:dyDescent="0.25">
      <c r="A38" s="201"/>
      <c r="B38" s="385" t="s">
        <v>229</v>
      </c>
      <c r="C38" s="385"/>
      <c r="D38" s="200"/>
      <c r="E38" s="200"/>
      <c r="F38" s="197" t="e">
        <f>E38/D38*100</f>
        <v>#DIV/0!</v>
      </c>
    </row>
    <row r="39" spans="1:6" x14ac:dyDescent="0.25">
      <c r="A39" s="201"/>
      <c r="B39" s="385" t="s">
        <v>228</v>
      </c>
      <c r="C39" s="385"/>
      <c r="D39" s="200"/>
      <c r="E39" s="200"/>
      <c r="F39" s="197" t="e">
        <f>E39/D39*100</f>
        <v>#DIV/0!</v>
      </c>
    </row>
    <row r="40" spans="1:6" x14ac:dyDescent="0.25">
      <c r="A40" s="198" t="s">
        <v>227</v>
      </c>
      <c r="B40" s="384" t="s">
        <v>226</v>
      </c>
      <c r="C40" s="384"/>
      <c r="D40" s="198" t="s">
        <v>57</v>
      </c>
      <c r="E40" s="198" t="s">
        <v>57</v>
      </c>
      <c r="F40" s="197"/>
    </row>
    <row r="41" spans="1:6" x14ac:dyDescent="0.25">
      <c r="A41" s="199" t="s">
        <v>225</v>
      </c>
      <c r="B41" s="390" t="s">
        <v>224</v>
      </c>
      <c r="C41" s="390"/>
      <c r="D41" s="198"/>
      <c r="E41" s="198" t="s">
        <v>57</v>
      </c>
      <c r="F41" s="197"/>
    </row>
    <row r="42" spans="1:6" x14ac:dyDescent="0.25">
      <c r="A42" s="196"/>
      <c r="B42" s="195"/>
      <c r="C42" s="195"/>
      <c r="D42" s="192"/>
      <c r="E42" s="192"/>
      <c r="F42" s="191"/>
    </row>
    <row r="43" spans="1:6" x14ac:dyDescent="0.25">
      <c r="A43" s="194"/>
      <c r="B43" s="193" t="s">
        <v>223</v>
      </c>
      <c r="C43" s="192"/>
      <c r="D43" s="192"/>
      <c r="E43" s="192"/>
      <c r="F43" s="191"/>
    </row>
    <row r="44" spans="1:6" x14ac:dyDescent="0.25">
      <c r="A44" s="189"/>
      <c r="B44" s="190" t="s">
        <v>222</v>
      </c>
      <c r="C44" s="189"/>
      <c r="D44" s="189"/>
      <c r="E44" s="189"/>
      <c r="F44" s="188"/>
    </row>
    <row r="45" spans="1:6" x14ac:dyDescent="0.25">
      <c r="A45" s="186"/>
      <c r="B45" s="186" t="s">
        <v>221</v>
      </c>
      <c r="C45" s="186"/>
      <c r="D45" s="186"/>
      <c r="E45" s="186"/>
      <c r="F45" s="186"/>
    </row>
    <row r="46" spans="1:6" x14ac:dyDescent="0.25">
      <c r="A46" s="186"/>
      <c r="B46" s="187"/>
      <c r="C46" s="186"/>
      <c r="D46" s="379" t="s">
        <v>220</v>
      </c>
      <c r="E46" s="379"/>
      <c r="F46" s="379"/>
    </row>
    <row r="47" spans="1:6" x14ac:dyDescent="0.25">
      <c r="A47" s="186"/>
      <c r="B47" s="187"/>
      <c r="C47" s="186"/>
      <c r="D47" s="379" t="s">
        <v>219</v>
      </c>
      <c r="E47" s="379"/>
      <c r="F47" s="379"/>
    </row>
    <row r="48" spans="1:6" x14ac:dyDescent="0.25">
      <c r="A48" s="186"/>
      <c r="B48" s="186"/>
      <c r="C48" s="186"/>
      <c r="D48" s="186"/>
      <c r="E48" s="186"/>
      <c r="F48" s="186"/>
    </row>
  </sheetData>
  <mergeCells count="26">
    <mergeCell ref="B41:C41"/>
    <mergeCell ref="D46:F46"/>
    <mergeCell ref="D47:F47"/>
    <mergeCell ref="B37:C37"/>
    <mergeCell ref="B38:C38"/>
    <mergeCell ref="B39:C39"/>
    <mergeCell ref="B40:C40"/>
    <mergeCell ref="B33:C33"/>
    <mergeCell ref="B34:C34"/>
    <mergeCell ref="B35:C35"/>
    <mergeCell ref="B36:C36"/>
    <mergeCell ref="A29:F29"/>
    <mergeCell ref="A31:A32"/>
    <mergeCell ref="B31:C32"/>
    <mergeCell ref="D31:D32"/>
    <mergeCell ref="E31:E32"/>
    <mergeCell ref="F31:F32"/>
    <mergeCell ref="D1:F1"/>
    <mergeCell ref="A3:B3"/>
    <mergeCell ref="A5:F5"/>
    <mergeCell ref="A8:A9"/>
    <mergeCell ref="B8:B9"/>
    <mergeCell ref="C8:C9"/>
    <mergeCell ref="D8:D9"/>
    <mergeCell ref="E8:E9"/>
    <mergeCell ref="F8:F9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F33"/>
  <sheetViews>
    <sheetView topLeftCell="B1" workbookViewId="0">
      <selection activeCell="E11" sqref="E11:E12"/>
    </sheetView>
  </sheetViews>
  <sheetFormatPr defaultRowHeight="13.2" x14ac:dyDescent="0.25"/>
  <cols>
    <col min="1" max="1" width="6.5546875" customWidth="1"/>
    <col min="2" max="2" width="26.44140625" customWidth="1"/>
    <col min="3" max="3" width="7.109375" customWidth="1"/>
    <col min="4" max="4" width="16.6640625" customWidth="1"/>
    <col min="5" max="5" width="17.5546875" customWidth="1"/>
    <col min="6" max="6" width="11.33203125" customWidth="1"/>
  </cols>
  <sheetData>
    <row r="1" spans="1:6" x14ac:dyDescent="0.25">
      <c r="A1" s="253"/>
      <c r="B1" s="253"/>
      <c r="C1" s="253"/>
      <c r="D1" s="391" t="s">
        <v>281</v>
      </c>
      <c r="E1" s="391"/>
      <c r="F1" s="391"/>
    </row>
    <row r="2" spans="1:6" x14ac:dyDescent="0.25">
      <c r="A2" s="254"/>
      <c r="B2" s="253"/>
      <c r="C2" s="253"/>
      <c r="D2" s="253"/>
      <c r="E2" s="253"/>
      <c r="F2" s="253"/>
    </row>
    <row r="3" spans="1:6" x14ac:dyDescent="0.25">
      <c r="A3" s="392" t="s">
        <v>280</v>
      </c>
      <c r="B3" s="392"/>
      <c r="C3" s="253"/>
      <c r="D3" s="253"/>
      <c r="E3" s="253"/>
      <c r="F3" s="253"/>
    </row>
    <row r="4" spans="1:6" x14ac:dyDescent="0.25">
      <c r="A4" s="392" t="s">
        <v>265</v>
      </c>
      <c r="B4" s="392"/>
      <c r="C4" s="253"/>
      <c r="D4" s="253"/>
      <c r="E4" s="253"/>
      <c r="F4" s="253"/>
    </row>
    <row r="5" spans="1:6" x14ac:dyDescent="0.25">
      <c r="A5" s="251"/>
      <c r="B5" s="224"/>
      <c r="C5" s="224"/>
      <c r="D5" s="224"/>
      <c r="E5" s="224"/>
      <c r="F5" s="224"/>
    </row>
    <row r="6" spans="1:6" x14ac:dyDescent="0.25">
      <c r="A6" s="393" t="s">
        <v>279</v>
      </c>
      <c r="B6" s="393"/>
      <c r="C6" s="393"/>
      <c r="D6" s="393"/>
      <c r="E6" s="393"/>
      <c r="F6" s="393"/>
    </row>
    <row r="7" spans="1:6" x14ac:dyDescent="0.25">
      <c r="A7" s="252"/>
      <c r="B7" s="252"/>
      <c r="C7" s="252"/>
      <c r="D7" s="252"/>
      <c r="E7" s="252"/>
      <c r="F7" s="252"/>
    </row>
    <row r="8" spans="1:6" x14ac:dyDescent="0.25">
      <c r="A8" s="251" t="s">
        <v>264</v>
      </c>
      <c r="B8" s="224" t="s">
        <v>278</v>
      </c>
      <c r="C8" s="224"/>
      <c r="D8" s="224"/>
      <c r="E8" s="224"/>
      <c r="F8" s="224"/>
    </row>
    <row r="9" spans="1:6" x14ac:dyDescent="0.25">
      <c r="A9" s="251" t="s">
        <v>263</v>
      </c>
      <c r="B9" s="224" t="s">
        <v>278</v>
      </c>
      <c r="C9" s="224"/>
      <c r="D9" s="224"/>
      <c r="E9" s="224"/>
      <c r="F9" s="224"/>
    </row>
    <row r="10" spans="1:6" ht="13.8" x14ac:dyDescent="0.3">
      <c r="A10" s="251"/>
      <c r="B10" s="224"/>
      <c r="C10" s="224"/>
      <c r="D10" s="250"/>
      <c r="E10" s="224"/>
      <c r="F10" s="249" t="s">
        <v>217</v>
      </c>
    </row>
    <row r="11" spans="1:6" x14ac:dyDescent="0.25">
      <c r="A11" s="397" t="s">
        <v>203</v>
      </c>
      <c r="B11" s="397" t="s">
        <v>262</v>
      </c>
      <c r="C11" s="397" t="s">
        <v>41</v>
      </c>
      <c r="D11" s="398" t="s">
        <v>463</v>
      </c>
      <c r="E11" s="396" t="s">
        <v>465</v>
      </c>
      <c r="F11" s="396" t="s">
        <v>277</v>
      </c>
    </row>
    <row r="12" spans="1:6" x14ac:dyDescent="0.25">
      <c r="A12" s="397"/>
      <c r="B12" s="397"/>
      <c r="C12" s="397"/>
      <c r="D12" s="398"/>
      <c r="E12" s="396"/>
      <c r="F12" s="396"/>
    </row>
    <row r="13" spans="1:6" x14ac:dyDescent="0.25">
      <c r="A13" s="243">
        <v>1</v>
      </c>
      <c r="B13" s="243">
        <v>2</v>
      </c>
      <c r="C13" s="243">
        <v>3</v>
      </c>
      <c r="D13" s="246">
        <v>4</v>
      </c>
      <c r="E13" s="248">
        <v>5</v>
      </c>
      <c r="F13" s="248">
        <v>6</v>
      </c>
    </row>
    <row r="14" spans="1:6" ht="26.4" x14ac:dyDescent="0.25">
      <c r="A14" s="243" t="s">
        <v>235</v>
      </c>
      <c r="B14" s="247" t="s">
        <v>276</v>
      </c>
      <c r="C14" s="243"/>
      <c r="D14" s="246"/>
      <c r="E14" s="229"/>
      <c r="F14" s="229" t="e">
        <f t="shared" ref="F14:F25" si="0">E14/D14*100</f>
        <v>#DIV/0!</v>
      </c>
    </row>
    <row r="15" spans="1:6" x14ac:dyDescent="0.25">
      <c r="A15" s="243" t="s">
        <v>233</v>
      </c>
      <c r="B15" s="244" t="s">
        <v>275</v>
      </c>
      <c r="C15" s="245"/>
      <c r="D15" s="242">
        <f>SUM(D16:D18)</f>
        <v>0</v>
      </c>
      <c r="E15" s="242">
        <f>SUM(E16:E18)</f>
        <v>0</v>
      </c>
      <c r="F15" s="229" t="e">
        <f t="shared" si="0"/>
        <v>#DIV/0!</v>
      </c>
    </row>
    <row r="16" spans="1:6" x14ac:dyDescent="0.25">
      <c r="A16" s="238"/>
      <c r="B16" s="239"/>
      <c r="C16" s="238"/>
      <c r="D16" s="241"/>
      <c r="E16" s="236"/>
      <c r="F16" s="229" t="e">
        <f t="shared" si="0"/>
        <v>#DIV/0!</v>
      </c>
    </row>
    <row r="17" spans="1:6" x14ac:dyDescent="0.25">
      <c r="A17" s="238"/>
      <c r="B17" s="239"/>
      <c r="C17" s="238"/>
      <c r="D17" s="241"/>
      <c r="E17" s="236"/>
      <c r="F17" s="229" t="e">
        <f t="shared" si="0"/>
        <v>#DIV/0!</v>
      </c>
    </row>
    <row r="18" spans="1:6" x14ac:dyDescent="0.25">
      <c r="A18" s="238"/>
      <c r="B18" s="239"/>
      <c r="C18" s="238"/>
      <c r="D18" s="241"/>
      <c r="E18" s="236"/>
      <c r="F18" s="229" t="e">
        <f t="shared" si="0"/>
        <v>#DIV/0!</v>
      </c>
    </row>
    <row r="19" spans="1:6" x14ac:dyDescent="0.25">
      <c r="A19" s="243" t="s">
        <v>227</v>
      </c>
      <c r="B19" s="244" t="s">
        <v>274</v>
      </c>
      <c r="C19" s="243"/>
      <c r="D19" s="242">
        <f>+D14+D15</f>
        <v>0</v>
      </c>
      <c r="E19" s="242">
        <f>+E14+E15</f>
        <v>0</v>
      </c>
      <c r="F19" s="229" t="e">
        <f t="shared" si="0"/>
        <v>#DIV/0!</v>
      </c>
    </row>
    <row r="20" spans="1:6" x14ac:dyDescent="0.25">
      <c r="A20" s="243" t="s">
        <v>225</v>
      </c>
      <c r="B20" s="244" t="s">
        <v>273</v>
      </c>
      <c r="C20" s="243"/>
      <c r="D20" s="242">
        <f>SUM(D21:D23)</f>
        <v>0</v>
      </c>
      <c r="E20" s="242">
        <f>SUM(E21:E23)</f>
        <v>0</v>
      </c>
      <c r="F20" s="229" t="e">
        <f t="shared" si="0"/>
        <v>#DIV/0!</v>
      </c>
    </row>
    <row r="21" spans="1:6" x14ac:dyDescent="0.25">
      <c r="A21" s="238"/>
      <c r="B21" s="239"/>
      <c r="C21" s="238"/>
      <c r="D21" s="241"/>
      <c r="E21" s="236"/>
      <c r="F21" s="229" t="e">
        <f t="shared" si="0"/>
        <v>#DIV/0!</v>
      </c>
    </row>
    <row r="22" spans="1:6" x14ac:dyDescent="0.25">
      <c r="A22" s="240"/>
      <c r="B22" s="239"/>
      <c r="C22" s="238"/>
      <c r="D22" s="237"/>
      <c r="E22" s="236"/>
      <c r="F22" s="229" t="e">
        <f t="shared" si="0"/>
        <v>#DIV/0!</v>
      </c>
    </row>
    <row r="23" spans="1:6" x14ac:dyDescent="0.25">
      <c r="A23" s="240"/>
      <c r="B23" s="239"/>
      <c r="C23" s="238"/>
      <c r="D23" s="237"/>
      <c r="E23" s="236"/>
      <c r="F23" s="229" t="e">
        <f t="shared" si="0"/>
        <v>#DIV/0!</v>
      </c>
    </row>
    <row r="24" spans="1:6" ht="26.4" x14ac:dyDescent="0.25">
      <c r="A24" s="234" t="s">
        <v>272</v>
      </c>
      <c r="B24" s="235" t="s">
        <v>271</v>
      </c>
      <c r="C24" s="234"/>
      <c r="D24" s="233"/>
      <c r="E24" s="229"/>
      <c r="F24" s="229" t="e">
        <f t="shared" si="0"/>
        <v>#DIV/0!</v>
      </c>
    </row>
    <row r="25" spans="1:6" x14ac:dyDescent="0.25">
      <c r="A25" s="231" t="s">
        <v>270</v>
      </c>
      <c r="B25" s="232" t="s">
        <v>269</v>
      </c>
      <c r="C25" s="231"/>
      <c r="D25" s="230">
        <f>D20+D24</f>
        <v>0</v>
      </c>
      <c r="E25" s="230">
        <f>E20+E24</f>
        <v>0</v>
      </c>
      <c r="F25" s="229" t="e">
        <f t="shared" si="0"/>
        <v>#DIV/0!</v>
      </c>
    </row>
    <row r="26" spans="1:6" x14ac:dyDescent="0.25">
      <c r="A26" s="227"/>
      <c r="B26" s="225"/>
      <c r="C26" s="227"/>
      <c r="D26" s="226"/>
      <c r="E26" s="225"/>
      <c r="F26" s="225"/>
    </row>
    <row r="27" spans="1:6" x14ac:dyDescent="0.25">
      <c r="A27" s="228"/>
      <c r="B27" s="193" t="s">
        <v>223</v>
      </c>
      <c r="C27" s="227"/>
      <c r="D27" s="226"/>
      <c r="E27" s="225"/>
      <c r="F27" s="225"/>
    </row>
    <row r="28" spans="1:6" x14ac:dyDescent="0.25">
      <c r="A28" s="224"/>
      <c r="B28" s="224" t="s">
        <v>221</v>
      </c>
      <c r="C28" s="224"/>
      <c r="D28" s="224"/>
      <c r="E28" s="224"/>
      <c r="F28" s="224"/>
    </row>
    <row r="29" spans="1:6" x14ac:dyDescent="0.25">
      <c r="A29" s="394"/>
      <c r="B29" s="394"/>
      <c r="C29" s="224"/>
      <c r="D29" s="395" t="s">
        <v>268</v>
      </c>
      <c r="E29" s="395"/>
      <c r="F29" s="395"/>
    </row>
    <row r="30" spans="1:6" x14ac:dyDescent="0.25">
      <c r="A30" s="394"/>
      <c r="B30" s="394"/>
      <c r="C30" s="224"/>
      <c r="D30" s="395" t="s">
        <v>219</v>
      </c>
      <c r="E30" s="395"/>
      <c r="F30" s="395"/>
    </row>
    <row r="31" spans="1:6" x14ac:dyDescent="0.25">
      <c r="A31" s="224"/>
      <c r="B31" s="224"/>
      <c r="C31" s="224"/>
      <c r="D31" s="224"/>
      <c r="E31" s="224"/>
      <c r="F31" s="224"/>
    </row>
    <row r="32" spans="1:6" x14ac:dyDescent="0.25">
      <c r="A32" s="224"/>
      <c r="B32" s="224"/>
      <c r="C32" s="224"/>
      <c r="D32" s="224"/>
      <c r="E32" s="224"/>
      <c r="F32" s="224"/>
    </row>
    <row r="33" spans="1:6" x14ac:dyDescent="0.25">
      <c r="A33" s="224"/>
      <c r="B33" s="224"/>
      <c r="C33" s="224"/>
      <c r="D33" s="224"/>
      <c r="E33" s="224"/>
      <c r="F33" s="224"/>
    </row>
  </sheetData>
  <mergeCells count="14">
    <mergeCell ref="D1:F1"/>
    <mergeCell ref="A3:B3"/>
    <mergeCell ref="A4:B4"/>
    <mergeCell ref="A6:F6"/>
    <mergeCell ref="A30:B30"/>
    <mergeCell ref="D30:F30"/>
    <mergeCell ref="E11:E12"/>
    <mergeCell ref="F11:F12"/>
    <mergeCell ref="A29:B29"/>
    <mergeCell ref="D29:F29"/>
    <mergeCell ref="A11:A12"/>
    <mergeCell ref="B11:B12"/>
    <mergeCell ref="C11:C12"/>
    <mergeCell ref="D11:D1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F44"/>
  <sheetViews>
    <sheetView topLeftCell="A15" workbookViewId="0">
      <selection activeCell="E9" sqref="E9"/>
    </sheetView>
  </sheetViews>
  <sheetFormatPr defaultRowHeight="13.2" x14ac:dyDescent="0.25"/>
  <cols>
    <col min="2" max="2" width="4.88671875" customWidth="1"/>
    <col min="3" max="3" width="29.5546875" customWidth="1"/>
    <col min="4" max="4" width="15" customWidth="1"/>
    <col min="5" max="5" width="13.5546875" customWidth="1"/>
    <col min="6" max="6" width="11.88671875" customWidth="1"/>
  </cols>
  <sheetData>
    <row r="1" spans="1:6" x14ac:dyDescent="0.25">
      <c r="A1" s="268"/>
      <c r="B1" s="268"/>
      <c r="C1" s="268"/>
      <c r="D1" s="268"/>
      <c r="E1" s="399" t="s">
        <v>315</v>
      </c>
      <c r="F1" s="399"/>
    </row>
    <row r="2" spans="1:6" x14ac:dyDescent="0.25">
      <c r="A2" s="269"/>
      <c r="B2" s="268"/>
      <c r="C2" s="268"/>
      <c r="D2" s="268"/>
      <c r="E2" s="268"/>
      <c r="F2" s="268"/>
    </row>
    <row r="3" spans="1:6" x14ac:dyDescent="0.25">
      <c r="A3" s="400" t="s">
        <v>280</v>
      </c>
      <c r="B3" s="400"/>
      <c r="C3" s="400"/>
      <c r="D3" s="268"/>
      <c r="E3" s="268"/>
      <c r="F3" s="268"/>
    </row>
    <row r="4" spans="1:6" x14ac:dyDescent="0.25">
      <c r="A4" s="400" t="s">
        <v>265</v>
      </c>
      <c r="B4" s="400"/>
      <c r="C4" s="400"/>
      <c r="D4" s="268"/>
      <c r="E4" s="268"/>
      <c r="F4" s="268"/>
    </row>
    <row r="5" spans="1:6" x14ac:dyDescent="0.25">
      <c r="A5" s="269"/>
      <c r="B5" s="269"/>
      <c r="C5" s="268"/>
      <c r="D5" s="268"/>
      <c r="E5" s="268"/>
      <c r="F5" s="268"/>
    </row>
    <row r="6" spans="1:6" x14ac:dyDescent="0.25">
      <c r="A6" s="401" t="s">
        <v>409</v>
      </c>
      <c r="B6" s="401"/>
      <c r="C6" s="401"/>
      <c r="D6" s="401"/>
      <c r="E6" s="401"/>
      <c r="F6" s="401"/>
    </row>
    <row r="7" spans="1:6" x14ac:dyDescent="0.25">
      <c r="A7" s="269"/>
      <c r="B7" s="269"/>
      <c r="C7" s="268"/>
      <c r="D7" s="268"/>
      <c r="E7" s="268"/>
      <c r="F7" s="268"/>
    </row>
    <row r="8" spans="1:6" x14ac:dyDescent="0.25">
      <c r="A8" s="269"/>
      <c r="B8" s="269"/>
      <c r="C8" s="268"/>
      <c r="D8" s="268"/>
      <c r="E8" s="268"/>
      <c r="F8" s="267" t="s">
        <v>217</v>
      </c>
    </row>
    <row r="9" spans="1:6" ht="39.6" x14ac:dyDescent="0.25">
      <c r="A9" s="257" t="s">
        <v>203</v>
      </c>
      <c r="B9" s="408" t="s">
        <v>42</v>
      </c>
      <c r="C9" s="408"/>
      <c r="D9" s="320" t="s">
        <v>463</v>
      </c>
      <c r="E9" s="320" t="s">
        <v>465</v>
      </c>
      <c r="F9" s="257" t="s">
        <v>314</v>
      </c>
    </row>
    <row r="10" spans="1:6" x14ac:dyDescent="0.25">
      <c r="A10" s="261" t="s">
        <v>235</v>
      </c>
      <c r="B10" s="409">
        <v>2</v>
      </c>
      <c r="C10" s="409"/>
      <c r="D10" s="261">
        <v>3</v>
      </c>
      <c r="E10" s="261">
        <v>4</v>
      </c>
      <c r="F10" s="261">
        <v>5</v>
      </c>
    </row>
    <row r="11" spans="1:6" x14ac:dyDescent="0.25">
      <c r="A11" s="257" t="s">
        <v>260</v>
      </c>
      <c r="B11" s="410" t="s">
        <v>313</v>
      </c>
      <c r="C11" s="410"/>
      <c r="D11" s="257">
        <f>+D12+D17</f>
        <v>0</v>
      </c>
      <c r="E11" s="257">
        <f>+E12+E17</f>
        <v>0</v>
      </c>
      <c r="F11" s="257" t="e">
        <f t="shared" ref="F11:F33" si="0">E11/D11*100</f>
        <v>#DIV/0!</v>
      </c>
    </row>
    <row r="12" spans="1:6" ht="13.8" x14ac:dyDescent="0.25">
      <c r="A12" s="265" t="s">
        <v>235</v>
      </c>
      <c r="B12" s="411" t="s">
        <v>312</v>
      </c>
      <c r="C12" s="411"/>
      <c r="D12" s="266">
        <f>SUM(D13:D16)</f>
        <v>0</v>
      </c>
      <c r="E12" s="266">
        <f>SUM(E13:E16)</f>
        <v>0</v>
      </c>
      <c r="F12" s="257" t="e">
        <f t="shared" si="0"/>
        <v>#DIV/0!</v>
      </c>
    </row>
    <row r="13" spans="1:6" x14ac:dyDescent="0.25">
      <c r="A13" s="261"/>
      <c r="B13" s="264" t="s">
        <v>303</v>
      </c>
      <c r="C13" s="263" t="s">
        <v>311</v>
      </c>
      <c r="D13" s="260"/>
      <c r="E13" s="260"/>
      <c r="F13" s="257" t="e">
        <f t="shared" si="0"/>
        <v>#DIV/0!</v>
      </c>
    </row>
    <row r="14" spans="1:6" x14ac:dyDescent="0.25">
      <c r="A14" s="261"/>
      <c r="B14" s="264" t="s">
        <v>297</v>
      </c>
      <c r="C14" s="263" t="s">
        <v>310</v>
      </c>
      <c r="D14" s="260"/>
      <c r="E14" s="260"/>
      <c r="F14" s="257" t="e">
        <f t="shared" si="0"/>
        <v>#DIV/0!</v>
      </c>
    </row>
    <row r="15" spans="1:6" ht="26.4" x14ac:dyDescent="0.25">
      <c r="A15" s="261"/>
      <c r="B15" s="264" t="s">
        <v>295</v>
      </c>
      <c r="C15" s="263" t="s">
        <v>309</v>
      </c>
      <c r="D15" s="260"/>
      <c r="E15" s="260"/>
      <c r="F15" s="257" t="e">
        <f t="shared" si="0"/>
        <v>#DIV/0!</v>
      </c>
    </row>
    <row r="16" spans="1:6" x14ac:dyDescent="0.25">
      <c r="A16" s="261"/>
      <c r="B16" s="264" t="s">
        <v>293</v>
      </c>
      <c r="C16" s="263" t="s">
        <v>308</v>
      </c>
      <c r="D16" s="260"/>
      <c r="E16" s="260"/>
      <c r="F16" s="257" t="e">
        <f t="shared" si="0"/>
        <v>#DIV/0!</v>
      </c>
    </row>
    <row r="17" spans="1:6" ht="13.8" x14ac:dyDescent="0.25">
      <c r="A17" s="265" t="s">
        <v>233</v>
      </c>
      <c r="B17" s="402" t="s">
        <v>307</v>
      </c>
      <c r="C17" s="403"/>
      <c r="D17" s="265">
        <f>SUM(D18+D19)</f>
        <v>0</v>
      </c>
      <c r="E17" s="265">
        <f>SUM(E18+E19)</f>
        <v>0</v>
      </c>
      <c r="F17" s="257" t="e">
        <f t="shared" si="0"/>
        <v>#DIV/0!</v>
      </c>
    </row>
    <row r="18" spans="1:6" x14ac:dyDescent="0.25">
      <c r="A18" s="261"/>
      <c r="B18" s="264"/>
      <c r="C18" s="263" t="s">
        <v>306</v>
      </c>
      <c r="D18" s="260"/>
      <c r="E18" s="260"/>
      <c r="F18" s="257" t="e">
        <f t="shared" si="0"/>
        <v>#DIV/0!</v>
      </c>
    </row>
    <row r="19" spans="1:6" x14ac:dyDescent="0.25">
      <c r="A19" s="261"/>
      <c r="B19" s="264"/>
      <c r="C19" s="263" t="s">
        <v>305</v>
      </c>
      <c r="D19" s="260"/>
      <c r="E19" s="260"/>
      <c r="F19" s="257" t="e">
        <f t="shared" si="0"/>
        <v>#DIV/0!</v>
      </c>
    </row>
    <row r="20" spans="1:6" x14ac:dyDescent="0.25">
      <c r="A20" s="257" t="s">
        <v>258</v>
      </c>
      <c r="B20" s="412" t="s">
        <v>304</v>
      </c>
      <c r="C20" s="413"/>
      <c r="D20" s="257">
        <f>SUM(D26:D30)+D21</f>
        <v>0</v>
      </c>
      <c r="E20" s="257">
        <f>SUM(E26:E30)+E21</f>
        <v>0</v>
      </c>
      <c r="F20" s="257" t="e">
        <f t="shared" si="0"/>
        <v>#DIV/0!</v>
      </c>
    </row>
    <row r="21" spans="1:6" x14ac:dyDescent="0.25">
      <c r="A21" s="261"/>
      <c r="B21" s="264" t="s">
        <v>303</v>
      </c>
      <c r="C21" s="263" t="s">
        <v>302</v>
      </c>
      <c r="D21" s="260"/>
      <c r="E21" s="260"/>
      <c r="F21" s="257" t="e">
        <f t="shared" si="0"/>
        <v>#DIV/0!</v>
      </c>
    </row>
    <row r="22" spans="1:6" x14ac:dyDescent="0.25">
      <c r="A22" s="261"/>
      <c r="B22" s="264"/>
      <c r="C22" s="263" t="s">
        <v>301</v>
      </c>
      <c r="D22" s="260"/>
      <c r="E22" s="260"/>
      <c r="F22" s="257" t="e">
        <f t="shared" si="0"/>
        <v>#DIV/0!</v>
      </c>
    </row>
    <row r="23" spans="1:6" x14ac:dyDescent="0.25">
      <c r="A23" s="261"/>
      <c r="B23" s="264"/>
      <c r="C23" s="263" t="s">
        <v>300</v>
      </c>
      <c r="D23" s="260"/>
      <c r="E23" s="260"/>
      <c r="F23" s="257" t="e">
        <f t="shared" si="0"/>
        <v>#DIV/0!</v>
      </c>
    </row>
    <row r="24" spans="1:6" ht="26.4" x14ac:dyDescent="0.25">
      <c r="A24" s="261"/>
      <c r="B24" s="264"/>
      <c r="C24" s="263" t="s">
        <v>299</v>
      </c>
      <c r="D24" s="260"/>
      <c r="E24" s="260"/>
      <c r="F24" s="257" t="e">
        <f t="shared" si="0"/>
        <v>#DIV/0!</v>
      </c>
    </row>
    <row r="25" spans="1:6" x14ac:dyDescent="0.25">
      <c r="A25" s="261"/>
      <c r="B25" s="264"/>
      <c r="C25" s="263" t="s">
        <v>298</v>
      </c>
      <c r="D25" s="260"/>
      <c r="E25" s="260"/>
      <c r="F25" s="257" t="e">
        <f t="shared" si="0"/>
        <v>#DIV/0!</v>
      </c>
    </row>
    <row r="26" spans="1:6" x14ac:dyDescent="0.25">
      <c r="A26" s="261"/>
      <c r="B26" s="264" t="s">
        <v>297</v>
      </c>
      <c r="C26" s="263" t="s">
        <v>296</v>
      </c>
      <c r="D26" s="260"/>
      <c r="E26" s="260"/>
      <c r="F26" s="257" t="e">
        <f t="shared" si="0"/>
        <v>#DIV/0!</v>
      </c>
    </row>
    <row r="27" spans="1:6" x14ac:dyDescent="0.25">
      <c r="A27" s="261"/>
      <c r="B27" s="264" t="s">
        <v>295</v>
      </c>
      <c r="C27" s="263" t="s">
        <v>294</v>
      </c>
      <c r="D27" s="260"/>
      <c r="E27" s="260"/>
      <c r="F27" s="257" t="e">
        <f t="shared" si="0"/>
        <v>#DIV/0!</v>
      </c>
    </row>
    <row r="28" spans="1:6" x14ac:dyDescent="0.25">
      <c r="A28" s="261"/>
      <c r="B28" s="264" t="s">
        <v>293</v>
      </c>
      <c r="C28" s="263" t="s">
        <v>292</v>
      </c>
      <c r="D28" s="260"/>
      <c r="E28" s="260"/>
      <c r="F28" s="257" t="e">
        <f t="shared" si="0"/>
        <v>#DIV/0!</v>
      </c>
    </row>
    <row r="29" spans="1:6" x14ac:dyDescent="0.25">
      <c r="A29" s="261"/>
      <c r="B29" s="264" t="s">
        <v>291</v>
      </c>
      <c r="C29" s="263" t="s">
        <v>290</v>
      </c>
      <c r="D29" s="260"/>
      <c r="E29" s="260"/>
      <c r="F29" s="257" t="e">
        <f t="shared" si="0"/>
        <v>#DIV/0!</v>
      </c>
    </row>
    <row r="30" spans="1:6" x14ac:dyDescent="0.25">
      <c r="A30" s="261"/>
      <c r="B30" s="264" t="s">
        <v>289</v>
      </c>
      <c r="C30" s="263" t="s">
        <v>288</v>
      </c>
      <c r="D30" s="260"/>
      <c r="E30" s="260"/>
      <c r="F30" s="257" t="e">
        <f t="shared" si="0"/>
        <v>#DIV/0!</v>
      </c>
    </row>
    <row r="31" spans="1:6" x14ac:dyDescent="0.25">
      <c r="A31" s="257" t="s">
        <v>252</v>
      </c>
      <c r="B31" s="404" t="s">
        <v>287</v>
      </c>
      <c r="C31" s="405"/>
      <c r="D31" s="262"/>
      <c r="E31" s="262"/>
      <c r="F31" s="257" t="e">
        <f t="shared" si="0"/>
        <v>#DIV/0!</v>
      </c>
    </row>
    <row r="32" spans="1:6" x14ac:dyDescent="0.25">
      <c r="A32" s="261" t="s">
        <v>250</v>
      </c>
      <c r="B32" s="406" t="s">
        <v>286</v>
      </c>
      <c r="C32" s="407"/>
      <c r="D32" s="260"/>
      <c r="E32" s="260"/>
      <c r="F32" s="257" t="e">
        <f t="shared" si="0"/>
        <v>#DIV/0!</v>
      </c>
    </row>
    <row r="33" spans="1:6" x14ac:dyDescent="0.25">
      <c r="A33" s="261" t="s">
        <v>244</v>
      </c>
      <c r="B33" s="406" t="s">
        <v>285</v>
      </c>
      <c r="C33" s="407"/>
      <c r="D33" s="260"/>
      <c r="E33" s="260"/>
      <c r="F33" s="257" t="e">
        <f t="shared" si="0"/>
        <v>#DIV/0!</v>
      </c>
    </row>
    <row r="34" spans="1:6" x14ac:dyDescent="0.25">
      <c r="A34" s="201" t="s">
        <v>243</v>
      </c>
      <c r="B34" s="415" t="s">
        <v>284</v>
      </c>
      <c r="C34" s="416"/>
      <c r="D34" s="259"/>
      <c r="E34" s="258"/>
      <c r="F34" s="257" t="e">
        <f>E17/D17*100</f>
        <v>#DIV/0!</v>
      </c>
    </row>
    <row r="35" spans="1:6" x14ac:dyDescent="0.25">
      <c r="A35" s="189"/>
      <c r="B35" s="256"/>
      <c r="C35" s="256"/>
      <c r="D35" s="188"/>
      <c r="E35" s="190"/>
      <c r="F35" s="190"/>
    </row>
    <row r="36" spans="1:6" x14ac:dyDescent="0.25">
      <c r="A36" s="417"/>
      <c r="B36" s="417"/>
      <c r="C36" s="417"/>
      <c r="D36" s="417"/>
      <c r="E36" s="417"/>
      <c r="F36" s="417"/>
    </row>
    <row r="37" spans="1:6" x14ac:dyDescent="0.25">
      <c r="A37" s="195"/>
      <c r="B37" s="418" t="s">
        <v>223</v>
      </c>
      <c r="C37" s="419"/>
      <c r="D37" s="195"/>
      <c r="E37" s="195"/>
      <c r="F37" s="195"/>
    </row>
    <row r="38" spans="1:6" x14ac:dyDescent="0.25">
      <c r="A38" s="189"/>
      <c r="B38" s="414" t="s">
        <v>283</v>
      </c>
      <c r="C38" s="414"/>
      <c r="D38" s="188"/>
      <c r="E38" s="190"/>
      <c r="F38" s="190"/>
    </row>
    <row r="39" spans="1:6" x14ac:dyDescent="0.25">
      <c r="A39" s="186"/>
      <c r="B39" s="186" t="s">
        <v>221</v>
      </c>
      <c r="C39" s="186"/>
      <c r="D39" s="186"/>
      <c r="E39" s="186"/>
      <c r="F39" s="186"/>
    </row>
    <row r="40" spans="1:6" x14ac:dyDescent="0.25">
      <c r="A40" s="186"/>
      <c r="B40" s="186"/>
      <c r="C40" s="186"/>
      <c r="D40" s="186"/>
      <c r="E40" s="186"/>
      <c r="F40" s="186"/>
    </row>
    <row r="41" spans="1:6" x14ac:dyDescent="0.25">
      <c r="A41" s="186"/>
      <c r="B41" s="186"/>
      <c r="C41" s="223"/>
      <c r="D41" s="379" t="s">
        <v>282</v>
      </c>
      <c r="E41" s="379"/>
      <c r="F41" s="379"/>
    </row>
    <row r="42" spans="1:6" x14ac:dyDescent="0.25">
      <c r="A42" s="186"/>
      <c r="B42" s="186"/>
      <c r="C42" s="223"/>
      <c r="D42" s="379" t="s">
        <v>219</v>
      </c>
      <c r="E42" s="379"/>
      <c r="F42" s="379"/>
    </row>
    <row r="43" spans="1:6" x14ac:dyDescent="0.25">
      <c r="A43" s="186"/>
      <c r="B43" s="186"/>
      <c r="C43" s="186"/>
      <c r="D43" s="186"/>
      <c r="E43" s="186"/>
      <c r="F43" s="186"/>
    </row>
    <row r="44" spans="1:6" x14ac:dyDescent="0.25">
      <c r="A44" s="255"/>
      <c r="B44" s="255"/>
      <c r="C44" s="255"/>
      <c r="D44" s="255"/>
      <c r="E44" s="255"/>
      <c r="F44" s="255"/>
    </row>
  </sheetData>
  <mergeCells count="19">
    <mergeCell ref="B38:C38"/>
    <mergeCell ref="D41:F41"/>
    <mergeCell ref="D42:F42"/>
    <mergeCell ref="B33:C33"/>
    <mergeCell ref="B34:C34"/>
    <mergeCell ref="A36:F36"/>
    <mergeCell ref="B37:C37"/>
    <mergeCell ref="B31:C31"/>
    <mergeCell ref="B32:C32"/>
    <mergeCell ref="B9:C9"/>
    <mergeCell ref="B10:C10"/>
    <mergeCell ref="B11:C11"/>
    <mergeCell ref="B12:C12"/>
    <mergeCell ref="B20:C20"/>
    <mergeCell ref="E1:F1"/>
    <mergeCell ref="A3:C3"/>
    <mergeCell ref="A4:C4"/>
    <mergeCell ref="A6:F6"/>
    <mergeCell ref="B17:C17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I25"/>
  <sheetViews>
    <sheetView workbookViewId="0">
      <selection activeCell="F4" sqref="F4"/>
    </sheetView>
  </sheetViews>
  <sheetFormatPr defaultRowHeight="13.2" x14ac:dyDescent="0.25"/>
  <cols>
    <col min="2" max="2" width="37" customWidth="1"/>
    <col min="3" max="3" width="18.33203125" customWidth="1"/>
    <col min="4" max="4" width="11.5546875" customWidth="1"/>
    <col min="5" max="5" width="10" customWidth="1"/>
    <col min="9" max="9" width="9.109375" style="270"/>
  </cols>
  <sheetData>
    <row r="1" spans="1:9" x14ac:dyDescent="0.25">
      <c r="A1" s="291"/>
      <c r="B1" s="291"/>
      <c r="C1" s="291"/>
      <c r="D1" s="291"/>
      <c r="E1" s="293"/>
      <c r="F1" s="294"/>
      <c r="G1" s="294"/>
      <c r="H1" s="321" t="s">
        <v>327</v>
      </c>
      <c r="I1" s="292"/>
    </row>
    <row r="2" spans="1:9" ht="13.8" thickBot="1" x14ac:dyDescent="0.3">
      <c r="A2" s="291"/>
      <c r="B2" s="291"/>
      <c r="C2" s="291" t="s">
        <v>326</v>
      </c>
      <c r="D2" s="291"/>
      <c r="E2" s="291"/>
      <c r="F2" s="291"/>
      <c r="G2" s="291"/>
      <c r="H2" s="291"/>
      <c r="I2" s="290"/>
    </row>
    <row r="3" spans="1:9" ht="92.4" x14ac:dyDescent="0.25">
      <c r="A3" s="430" t="s">
        <v>203</v>
      </c>
      <c r="B3" s="432" t="s">
        <v>325</v>
      </c>
      <c r="C3" s="289" t="s">
        <v>324</v>
      </c>
      <c r="D3" s="420" t="s">
        <v>323</v>
      </c>
      <c r="E3" s="420" t="s">
        <v>322</v>
      </c>
      <c r="F3" s="422" t="s">
        <v>467</v>
      </c>
      <c r="G3" s="423"/>
      <c r="H3" s="423"/>
      <c r="I3" s="424"/>
    </row>
    <row r="4" spans="1:9" ht="13.8" thickBot="1" x14ac:dyDescent="0.3">
      <c r="A4" s="431"/>
      <c r="B4" s="421"/>
      <c r="C4" s="288"/>
      <c r="D4" s="421"/>
      <c r="E4" s="421"/>
      <c r="F4" s="287">
        <v>2018</v>
      </c>
      <c r="G4" s="287">
        <v>2019</v>
      </c>
      <c r="H4" s="287">
        <v>2020</v>
      </c>
      <c r="I4" s="287">
        <v>2021</v>
      </c>
    </row>
    <row r="5" spans="1:9" x14ac:dyDescent="0.25">
      <c r="A5" s="276"/>
      <c r="B5" s="286"/>
      <c r="C5" s="285" t="s">
        <v>321</v>
      </c>
      <c r="D5" s="284"/>
      <c r="E5" s="283">
        <f>[1]Ciągłość!E11</f>
        <v>0</v>
      </c>
      <c r="F5" s="283">
        <f>[1]Ciągłość!F11</f>
        <v>0</v>
      </c>
      <c r="G5" s="283">
        <f>[1]Ciągłość!G11</f>
        <v>0</v>
      </c>
      <c r="H5" s="283">
        <f>[1]Ciągłość!H11</f>
        <v>0</v>
      </c>
      <c r="I5" s="282">
        <f>[1]Ciągłość!I11</f>
        <v>0</v>
      </c>
    </row>
    <row r="6" spans="1:9" x14ac:dyDescent="0.25">
      <c r="A6" s="277" t="s">
        <v>39</v>
      </c>
      <c r="B6" s="425" t="s">
        <v>404</v>
      </c>
      <c r="C6" s="426"/>
      <c r="D6" s="426"/>
      <c r="E6" s="426"/>
      <c r="F6" s="426"/>
      <c r="G6" s="426"/>
      <c r="H6" s="426"/>
      <c r="I6" s="427"/>
    </row>
    <row r="7" spans="1:9" x14ac:dyDescent="0.25">
      <c r="A7" s="276">
        <v>1</v>
      </c>
      <c r="B7" s="281"/>
      <c r="C7" s="274"/>
      <c r="D7" s="274"/>
      <c r="E7" s="273">
        <f>SUM(F7:I7)</f>
        <v>0</v>
      </c>
      <c r="F7" s="273"/>
      <c r="G7" s="273"/>
      <c r="H7" s="273"/>
      <c r="I7" s="273"/>
    </row>
    <row r="8" spans="1:9" x14ac:dyDescent="0.25">
      <c r="A8" s="276">
        <v>2</v>
      </c>
      <c r="B8" s="281"/>
      <c r="C8" s="274"/>
      <c r="D8" s="274"/>
      <c r="E8" s="273">
        <f>SUM(F8:I8)</f>
        <v>0</v>
      </c>
      <c r="F8" s="273"/>
      <c r="G8" s="273"/>
      <c r="H8" s="273">
        <v>0</v>
      </c>
      <c r="I8" s="273"/>
    </row>
    <row r="9" spans="1:9" x14ac:dyDescent="0.25">
      <c r="A9" s="276">
        <v>3</v>
      </c>
      <c r="B9" s="281"/>
      <c r="C9" s="274"/>
      <c r="D9" s="274"/>
      <c r="E9" s="273">
        <f>SUM(F9:I9)</f>
        <v>0</v>
      </c>
      <c r="F9" s="273"/>
      <c r="G9" s="273"/>
      <c r="H9" s="273"/>
      <c r="I9" s="273"/>
    </row>
    <row r="10" spans="1:9" x14ac:dyDescent="0.25">
      <c r="A10" s="428" t="s">
        <v>317</v>
      </c>
      <c r="B10" s="429"/>
      <c r="C10" s="272" t="s">
        <v>316</v>
      </c>
      <c r="D10" s="272" t="s">
        <v>316</v>
      </c>
      <c r="E10" s="271">
        <f>SUM(E7:E9)</f>
        <v>0</v>
      </c>
      <c r="F10" s="271">
        <f>SUM(F7:F9)</f>
        <v>0</v>
      </c>
      <c r="G10" s="271">
        <f>SUM(G7:G9)</f>
        <v>0</v>
      </c>
      <c r="H10" s="271">
        <f>SUM(H7:H9)</f>
        <v>0</v>
      </c>
      <c r="I10" s="271">
        <f>SUM(I7:I9)</f>
        <v>0</v>
      </c>
    </row>
    <row r="11" spans="1:9" x14ac:dyDescent="0.25">
      <c r="A11" s="277" t="s">
        <v>11</v>
      </c>
      <c r="B11" s="425" t="s">
        <v>405</v>
      </c>
      <c r="C11" s="426"/>
      <c r="D11" s="426"/>
      <c r="E11" s="426"/>
      <c r="F11" s="426"/>
      <c r="G11" s="426"/>
      <c r="H11" s="426"/>
      <c r="I11" s="427"/>
    </row>
    <row r="12" spans="1:9" x14ac:dyDescent="0.25">
      <c r="A12" s="276">
        <v>1</v>
      </c>
      <c r="B12" s="275"/>
      <c r="C12" s="274"/>
      <c r="D12" s="274"/>
      <c r="E12" s="273">
        <f>SUM(F12:I12)</f>
        <v>0</v>
      </c>
      <c r="F12" s="273"/>
      <c r="G12" s="273"/>
      <c r="H12" s="273"/>
      <c r="I12" s="273"/>
    </row>
    <row r="13" spans="1:9" x14ac:dyDescent="0.25">
      <c r="A13" s="276">
        <v>2</v>
      </c>
      <c r="B13" s="275"/>
      <c r="C13" s="274"/>
      <c r="D13" s="274"/>
      <c r="E13" s="273">
        <f>SUM(F13:I13)</f>
        <v>0</v>
      </c>
      <c r="F13" s="273"/>
      <c r="G13" s="273"/>
      <c r="H13" s="273"/>
      <c r="I13" s="273"/>
    </row>
    <row r="14" spans="1:9" x14ac:dyDescent="0.25">
      <c r="A14" s="276">
        <v>3</v>
      </c>
      <c r="B14" s="275"/>
      <c r="C14" s="274"/>
      <c r="D14" s="274"/>
      <c r="E14" s="273">
        <f>SUM(F14:I14)</f>
        <v>0</v>
      </c>
      <c r="F14" s="273"/>
      <c r="G14" s="273"/>
      <c r="H14" s="273"/>
      <c r="I14" s="273"/>
    </row>
    <row r="15" spans="1:9" x14ac:dyDescent="0.25">
      <c r="A15" s="428" t="s">
        <v>317</v>
      </c>
      <c r="B15" s="429"/>
      <c r="C15" s="272" t="s">
        <v>316</v>
      </c>
      <c r="D15" s="272" t="s">
        <v>316</v>
      </c>
      <c r="E15" s="271">
        <f>SUM(E12:E14)</f>
        <v>0</v>
      </c>
      <c r="F15" s="271">
        <f>SUM(F12:F14)</f>
        <v>0</v>
      </c>
      <c r="G15" s="271">
        <f>SUM(G12:G14)</f>
        <v>0</v>
      </c>
      <c r="H15" s="271">
        <f>SUM(H12:H14)</f>
        <v>0</v>
      </c>
      <c r="I15" s="271">
        <f>SUM(I12:I14)</f>
        <v>0</v>
      </c>
    </row>
    <row r="16" spans="1:9" x14ac:dyDescent="0.25">
      <c r="A16" s="277" t="s">
        <v>320</v>
      </c>
      <c r="B16" s="425" t="s">
        <v>319</v>
      </c>
      <c r="C16" s="426"/>
      <c r="D16" s="426"/>
      <c r="E16" s="426"/>
      <c r="F16" s="426"/>
      <c r="G16" s="426"/>
      <c r="H16" s="426"/>
      <c r="I16" s="427"/>
    </row>
    <row r="17" spans="1:9" x14ac:dyDescent="0.25">
      <c r="A17" s="277">
        <v>1</v>
      </c>
      <c r="B17" s="280"/>
      <c r="C17" s="279"/>
      <c r="D17" s="279"/>
      <c r="E17" s="279"/>
      <c r="F17" s="279"/>
      <c r="G17" s="279"/>
      <c r="H17" s="279"/>
      <c r="I17" s="278"/>
    </row>
    <row r="18" spans="1:9" x14ac:dyDescent="0.25">
      <c r="A18" s="277">
        <v>2</v>
      </c>
      <c r="B18" s="280"/>
      <c r="C18" s="279"/>
      <c r="D18" s="279"/>
      <c r="E18" s="279"/>
      <c r="F18" s="279"/>
      <c r="G18" s="279"/>
      <c r="H18" s="279"/>
      <c r="I18" s="278"/>
    </row>
    <row r="19" spans="1:9" x14ac:dyDescent="0.25">
      <c r="A19" s="277">
        <v>3</v>
      </c>
      <c r="B19" s="280"/>
      <c r="C19" s="279"/>
      <c r="D19" s="279"/>
      <c r="E19" s="279"/>
      <c r="F19" s="279"/>
      <c r="G19" s="279"/>
      <c r="H19" s="279"/>
      <c r="I19" s="278"/>
    </row>
    <row r="20" spans="1:9" x14ac:dyDescent="0.25">
      <c r="A20" s="428" t="s">
        <v>317</v>
      </c>
      <c r="B20" s="429"/>
      <c r="C20" s="272" t="s">
        <v>316</v>
      </c>
      <c r="D20" s="272" t="s">
        <v>316</v>
      </c>
      <c r="E20" s="271">
        <f>SUM(E17:E19)</f>
        <v>0</v>
      </c>
      <c r="F20" s="271">
        <f>SUM(F17:F19)</f>
        <v>0</v>
      </c>
      <c r="G20" s="271">
        <f>SUM(G17:G19)</f>
        <v>0</v>
      </c>
      <c r="H20" s="271">
        <f>SUM(H17:H19)</f>
        <v>0</v>
      </c>
      <c r="I20" s="271">
        <f>SUM(I17:I19)</f>
        <v>0</v>
      </c>
    </row>
    <row r="21" spans="1:9" x14ac:dyDescent="0.25">
      <c r="A21" s="277" t="s">
        <v>11</v>
      </c>
      <c r="B21" s="425" t="s">
        <v>318</v>
      </c>
      <c r="C21" s="426"/>
      <c r="D21" s="426"/>
      <c r="E21" s="426"/>
      <c r="F21" s="426"/>
      <c r="G21" s="426"/>
      <c r="H21" s="426"/>
      <c r="I21" s="427"/>
    </row>
    <row r="22" spans="1:9" x14ac:dyDescent="0.25">
      <c r="A22" s="276">
        <v>1</v>
      </c>
      <c r="B22" s="275"/>
      <c r="C22" s="274"/>
      <c r="D22" s="274"/>
      <c r="E22" s="273">
        <f>SUM(F22:I22)</f>
        <v>0</v>
      </c>
      <c r="F22" s="273"/>
      <c r="G22" s="273"/>
      <c r="H22" s="273"/>
      <c r="I22" s="273"/>
    </row>
    <row r="23" spans="1:9" x14ac:dyDescent="0.25">
      <c r="A23" s="276">
        <v>2</v>
      </c>
      <c r="B23" s="275"/>
      <c r="C23" s="274"/>
      <c r="D23" s="274"/>
      <c r="E23" s="273">
        <f>SUM(F23:I23)</f>
        <v>0</v>
      </c>
      <c r="F23" s="273"/>
      <c r="G23" s="273"/>
      <c r="H23" s="273"/>
      <c r="I23" s="273"/>
    </row>
    <row r="24" spans="1:9" x14ac:dyDescent="0.25">
      <c r="A24" s="276">
        <v>3</v>
      </c>
      <c r="B24" s="275"/>
      <c r="C24" s="274"/>
      <c r="D24" s="274"/>
      <c r="E24" s="273">
        <f>SUM(F24:I24)</f>
        <v>0</v>
      </c>
      <c r="F24" s="273"/>
      <c r="G24" s="273"/>
      <c r="H24" s="273"/>
      <c r="I24" s="273"/>
    </row>
    <row r="25" spans="1:9" x14ac:dyDescent="0.25">
      <c r="A25" s="428" t="s">
        <v>317</v>
      </c>
      <c r="B25" s="429"/>
      <c r="C25" s="272" t="s">
        <v>316</v>
      </c>
      <c r="D25" s="272" t="s">
        <v>316</v>
      </c>
      <c r="E25" s="271">
        <f>SUM(E22:E24)</f>
        <v>0</v>
      </c>
      <c r="F25" s="271">
        <f>SUM(F22:F24)</f>
        <v>0</v>
      </c>
      <c r="G25" s="271">
        <f>SUM(G22:G24)</f>
        <v>0</v>
      </c>
      <c r="H25" s="271">
        <f>SUM(H22:H24)</f>
        <v>0</v>
      </c>
      <c r="I25" s="271">
        <f>SUM(I22:I24)</f>
        <v>0</v>
      </c>
    </row>
  </sheetData>
  <mergeCells count="13">
    <mergeCell ref="A25:B25"/>
    <mergeCell ref="A20:B20"/>
    <mergeCell ref="B11:I11"/>
    <mergeCell ref="A15:B15"/>
    <mergeCell ref="B16:I16"/>
    <mergeCell ref="B21:I21"/>
    <mergeCell ref="E3:E4"/>
    <mergeCell ref="F3:I3"/>
    <mergeCell ref="B6:I6"/>
    <mergeCell ref="A10:B10"/>
    <mergeCell ref="A3:A4"/>
    <mergeCell ref="B3:B4"/>
    <mergeCell ref="D3:D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9</vt:i4>
      </vt:variant>
    </vt:vector>
  </HeadingPairs>
  <TitlesOfParts>
    <vt:vector size="19" baseType="lpstr">
      <vt:lpstr>wzór 1 dochody</vt:lpstr>
      <vt:lpstr>wzór 2 wydatki </vt:lpstr>
      <vt:lpstr>wzór 3 zatrudnienie</vt:lpstr>
      <vt:lpstr>wzór 4 inwestycje</vt:lpstr>
      <vt:lpstr>wzór 5 FOŚiGW</vt:lpstr>
      <vt:lpstr>wzór 6 samorz.zakł.budż.</vt:lpstr>
      <vt:lpstr>wzór 7 wydziel.rach.doch.</vt:lpstr>
      <vt:lpstr>wzór 8 inst.kult.</vt:lpstr>
      <vt:lpstr>wzór 9 WPF</vt:lpstr>
      <vt:lpstr>wzór 10 dotacje przedszkola</vt:lpstr>
      <vt:lpstr>'wzór 1 dochody'!Obszar_wydruku</vt:lpstr>
      <vt:lpstr>'wzór 2 wydatki '!Obszar_wydruku</vt:lpstr>
      <vt:lpstr>'wzór 3 zatrudnienie'!Obszar_wydruku</vt:lpstr>
      <vt:lpstr>'wzór 4 inwestycje'!Obszar_wydruku</vt:lpstr>
      <vt:lpstr>'wzór 5 FOŚiGW'!Obszar_wydruku</vt:lpstr>
      <vt:lpstr>'wzór 6 samorz.zakł.budż.'!Obszar_wydruku</vt:lpstr>
      <vt:lpstr>'wzór 7 wydziel.rach.doch.'!Obszar_wydruku</vt:lpstr>
      <vt:lpstr>'wzór 8 inst.kult.'!Obszar_wydruku</vt:lpstr>
      <vt:lpstr>'wzór 9 WPF'!Obszar_wydruku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WFP-MG</dc:creator>
  <cp:lastModifiedBy>Biuro</cp:lastModifiedBy>
  <cp:lastPrinted>2020-09-22T10:15:06Z</cp:lastPrinted>
  <dcterms:created xsi:type="dcterms:W3CDTF">2016-08-19T13:12:15Z</dcterms:created>
  <dcterms:modified xsi:type="dcterms:W3CDTF">2021-09-23T12:57:10Z</dcterms:modified>
</cp:coreProperties>
</file>